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135" yWindow="105" windowWidth="8010" windowHeight="7305" firstSheet="1" activeTab="10"/>
  </bookViews>
  <sheets>
    <sheet name="layout71" sheetId="1" r:id="rId1"/>
    <sheet name="LV1" sheetId="2" r:id="rId2"/>
    <sheet name="LV2" sheetId="3" r:id="rId3"/>
    <sheet name="LV3" sheetId="4" r:id="rId4"/>
    <sheet name="LV4" sheetId="5" r:id="rId5"/>
    <sheet name="LV5" sheetId="6" r:id="rId6"/>
    <sheet name="LV6" sheetId="7" r:id="rId7"/>
    <sheet name="LV7" sheetId="8" r:id="rId8"/>
    <sheet name="LV8" sheetId="9" r:id="rId9"/>
    <sheet name="LV9" sheetId="10" r:id="rId10"/>
    <sheet name="LV10" sheetId="11" r:id="rId11"/>
  </sheets>
  <definedNames>
    <definedName name="_xlnm.Print_Area" localSheetId="0">layout71!$A$1:$J$297</definedName>
  </definedNames>
  <calcPr calcId="152511"/>
</workbook>
</file>

<file path=xl/calcChain.xml><?xml version="1.0" encoding="utf-8"?>
<calcChain xmlns="http://schemas.openxmlformats.org/spreadsheetml/2006/main"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18" i="5"/>
  <c r="I294" i="1" l="1"/>
  <c r="I295" i="1"/>
  <c r="G294" i="1"/>
  <c r="I268" i="1"/>
  <c r="G269" i="1"/>
  <c r="G268" i="1"/>
  <c r="I243" i="1"/>
  <c r="G243" i="1"/>
  <c r="I208" i="1"/>
  <c r="G209" i="1"/>
  <c r="G208" i="1"/>
  <c r="I147" i="1"/>
  <c r="G148" i="1"/>
  <c r="G147" i="1"/>
  <c r="I112" i="1"/>
  <c r="G113" i="1"/>
  <c r="I113" i="1"/>
  <c r="G112" i="1"/>
  <c r="I85" i="1"/>
  <c r="G86" i="1"/>
  <c r="G85" i="1"/>
  <c r="I65" i="1"/>
  <c r="G66" i="1"/>
  <c r="G65" i="1"/>
  <c r="I41" i="1"/>
  <c r="I42" i="1"/>
  <c r="G42" i="1"/>
  <c r="G41" i="1"/>
  <c r="G296" i="1"/>
  <c r="I296" i="1"/>
  <c r="G295" i="1"/>
  <c r="I269" i="1"/>
  <c r="I209" i="1"/>
  <c r="I86" i="1"/>
  <c r="I66" i="1"/>
  <c r="G67" i="1"/>
  <c r="I270" i="1"/>
  <c r="G270" i="1"/>
  <c r="I210" i="1"/>
  <c r="G210" i="1"/>
  <c r="I87" i="1"/>
  <c r="G87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I276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I252" i="1"/>
  <c r="G253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I218" i="1"/>
  <c r="G219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I186" i="1"/>
  <c r="G187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I156" i="1"/>
  <c r="I157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I121" i="1"/>
  <c r="I122" i="1"/>
  <c r="I123" i="1"/>
  <c r="I124" i="1"/>
  <c r="G125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I73" i="1"/>
  <c r="I74" i="1"/>
  <c r="I75" i="1"/>
  <c r="G76" i="1"/>
  <c r="I94" i="1"/>
  <c r="I95" i="1"/>
  <c r="I96" i="1"/>
  <c r="I97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I49" i="1"/>
  <c r="I50" i="1"/>
  <c r="I51" i="1"/>
  <c r="G52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I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I253" i="1"/>
  <c r="G254" i="1"/>
  <c r="G157" i="1"/>
  <c r="I219" i="1"/>
  <c r="G220" i="1"/>
  <c r="G74" i="1"/>
  <c r="G50" i="1"/>
  <c r="G75" i="1"/>
  <c r="I187" i="1"/>
  <c r="I188" i="1"/>
  <c r="I220" i="1"/>
  <c r="G95" i="1"/>
  <c r="G122" i="1"/>
  <c r="G158" i="1"/>
  <c r="I158" i="1"/>
  <c r="G159" i="1"/>
  <c r="I52" i="1"/>
  <c r="G53" i="1"/>
  <c r="G123" i="1"/>
  <c r="G51" i="1"/>
  <c r="G97" i="1"/>
  <c r="G124" i="1"/>
  <c r="I53" i="1"/>
  <c r="I98" i="1"/>
  <c r="G98" i="1"/>
  <c r="I189" i="1"/>
  <c r="G189" i="1"/>
  <c r="G54" i="1"/>
  <c r="I54" i="1"/>
  <c r="G188" i="1"/>
  <c r="I67" i="1"/>
  <c r="G114" i="1"/>
  <c r="I114" i="1"/>
  <c r="G244" i="1"/>
  <c r="I244" i="1"/>
  <c r="I221" i="1"/>
  <c r="G221" i="1"/>
  <c r="G8" i="1"/>
  <c r="I8" i="1"/>
  <c r="I148" i="1"/>
  <c r="I43" i="1"/>
  <c r="G43" i="1"/>
  <c r="I125" i="1"/>
  <c r="I159" i="1"/>
  <c r="G96" i="1"/>
  <c r="I254" i="1"/>
  <c r="I277" i="1"/>
  <c r="G277" i="1"/>
  <c r="I76" i="1"/>
  <c r="I255" i="1"/>
  <c r="G255" i="1"/>
  <c r="G77" i="1"/>
  <c r="I77" i="1"/>
  <c r="G55" i="1"/>
  <c r="I55" i="1"/>
  <c r="G149" i="1"/>
  <c r="I149" i="1"/>
  <c r="I222" i="1"/>
  <c r="G222" i="1"/>
  <c r="I99" i="1"/>
  <c r="G99" i="1"/>
  <c r="I278" i="1"/>
  <c r="G278" i="1"/>
  <c r="G126" i="1"/>
  <c r="I126" i="1"/>
  <c r="G9" i="1"/>
  <c r="I9" i="1"/>
  <c r="G245" i="1"/>
  <c r="I245" i="1"/>
  <c r="I190" i="1"/>
  <c r="G190" i="1"/>
  <c r="G160" i="1"/>
  <c r="I160" i="1"/>
  <c r="I100" i="1"/>
  <c r="G100" i="1"/>
  <c r="G10" i="1"/>
  <c r="I10" i="1"/>
  <c r="I56" i="1"/>
  <c r="G56" i="1"/>
  <c r="G191" i="1"/>
  <c r="I191" i="1"/>
  <c r="I279" i="1"/>
  <c r="G279" i="1"/>
  <c r="G223" i="1"/>
  <c r="I223" i="1"/>
  <c r="G161" i="1"/>
  <c r="I161" i="1"/>
  <c r="I127" i="1"/>
  <c r="G127" i="1"/>
  <c r="G78" i="1"/>
  <c r="I78" i="1"/>
  <c r="I256" i="1"/>
  <c r="G256" i="1"/>
  <c r="G257" i="1"/>
  <c r="I257" i="1"/>
  <c r="I162" i="1"/>
  <c r="G162" i="1"/>
  <c r="G280" i="1"/>
  <c r="I280" i="1"/>
  <c r="G57" i="1"/>
  <c r="I57" i="1"/>
  <c r="G224" i="1"/>
  <c r="I224" i="1"/>
  <c r="I192" i="1"/>
  <c r="G192" i="1"/>
  <c r="I11" i="1"/>
  <c r="G11" i="1"/>
  <c r="I128" i="1"/>
  <c r="G128" i="1"/>
  <c r="I79" i="1"/>
  <c r="G79" i="1"/>
  <c r="I101" i="1"/>
  <c r="G101" i="1"/>
  <c r="I102" i="1"/>
  <c r="G102" i="1"/>
  <c r="G129" i="1"/>
  <c r="I129" i="1"/>
  <c r="G193" i="1"/>
  <c r="I193" i="1"/>
  <c r="I163" i="1"/>
  <c r="G163" i="1"/>
  <c r="G225" i="1"/>
  <c r="I225" i="1"/>
  <c r="G281" i="1"/>
  <c r="I281" i="1"/>
  <c r="I258" i="1"/>
  <c r="G258" i="1"/>
  <c r="G80" i="1"/>
  <c r="I80" i="1"/>
  <c r="I12" i="1"/>
  <c r="G12" i="1"/>
  <c r="G58" i="1"/>
  <c r="I58" i="1"/>
  <c r="G164" i="1"/>
  <c r="I164" i="1"/>
  <c r="I226" i="1"/>
  <c r="G226" i="1"/>
  <c r="G194" i="1"/>
  <c r="I194" i="1"/>
  <c r="G13" i="1"/>
  <c r="I13" i="1"/>
  <c r="G259" i="1"/>
  <c r="I259" i="1"/>
  <c r="G59" i="1"/>
  <c r="I59" i="1"/>
  <c r="G81" i="1"/>
  <c r="I81" i="1"/>
  <c r="G282" i="1"/>
  <c r="I282" i="1"/>
  <c r="G130" i="1"/>
  <c r="I130" i="1"/>
  <c r="I103" i="1"/>
  <c r="G103" i="1"/>
  <c r="G227" i="1"/>
  <c r="I227" i="1"/>
  <c r="G131" i="1"/>
  <c r="I131" i="1"/>
  <c r="G260" i="1"/>
  <c r="I260" i="1"/>
  <c r="G195" i="1"/>
  <c r="I195" i="1"/>
  <c r="I165" i="1"/>
  <c r="G165" i="1"/>
  <c r="G283" i="1"/>
  <c r="I283" i="1"/>
  <c r="I60" i="1"/>
  <c r="G60" i="1"/>
  <c r="I14" i="1"/>
  <c r="G14" i="1"/>
  <c r="I104" i="1"/>
  <c r="G104" i="1"/>
  <c r="I82" i="1"/>
  <c r="G82" i="1"/>
  <c r="I15" i="1"/>
  <c r="G15" i="1"/>
  <c r="I261" i="1"/>
  <c r="G261" i="1"/>
  <c r="I228" i="1"/>
  <c r="G228" i="1"/>
  <c r="G105" i="1"/>
  <c r="I105" i="1"/>
  <c r="I61" i="1"/>
  <c r="G61" i="1"/>
  <c r="G166" i="1"/>
  <c r="I166" i="1"/>
  <c r="I284" i="1"/>
  <c r="G284" i="1"/>
  <c r="G196" i="1"/>
  <c r="I196" i="1"/>
  <c r="I132" i="1"/>
  <c r="G132" i="1"/>
  <c r="I83" i="1"/>
  <c r="G83" i="1"/>
  <c r="F84" i="1"/>
  <c r="G84" i="1"/>
  <c r="G262" i="1"/>
  <c r="I262" i="1"/>
  <c r="I133" i="1"/>
  <c r="G133" i="1"/>
  <c r="G285" i="1"/>
  <c r="I285" i="1"/>
  <c r="G62" i="1"/>
  <c r="I62" i="1"/>
  <c r="G229" i="1"/>
  <c r="I229" i="1"/>
  <c r="G197" i="1"/>
  <c r="I197" i="1"/>
  <c r="I167" i="1"/>
  <c r="G167" i="1"/>
  <c r="I106" i="1"/>
  <c r="G106" i="1"/>
  <c r="G16" i="1"/>
  <c r="I16" i="1"/>
  <c r="I168" i="1"/>
  <c r="G168" i="1"/>
  <c r="G198" i="1"/>
  <c r="I198" i="1"/>
  <c r="G63" i="1"/>
  <c r="I63" i="1"/>
  <c r="I107" i="1"/>
  <c r="G107" i="1"/>
  <c r="G134" i="1"/>
  <c r="I134" i="1"/>
  <c r="I17" i="1"/>
  <c r="G17" i="1"/>
  <c r="I230" i="1"/>
  <c r="G230" i="1"/>
  <c r="I286" i="1"/>
  <c r="G286" i="1"/>
  <c r="I263" i="1"/>
  <c r="G263" i="1"/>
  <c r="I18" i="1"/>
  <c r="G18" i="1"/>
  <c r="G135" i="1"/>
  <c r="I135" i="1"/>
  <c r="G64" i="1"/>
  <c r="F64" i="1"/>
  <c r="G264" i="1"/>
  <c r="I264" i="1"/>
  <c r="I231" i="1"/>
  <c r="G231" i="1"/>
  <c r="I199" i="1"/>
  <c r="G199" i="1"/>
  <c r="G287" i="1"/>
  <c r="I287" i="1"/>
  <c r="I108" i="1"/>
  <c r="G108" i="1"/>
  <c r="G169" i="1"/>
  <c r="I169" i="1"/>
  <c r="I200" i="1"/>
  <c r="G200" i="1"/>
  <c r="I288" i="1"/>
  <c r="G288" i="1"/>
  <c r="G232" i="1"/>
  <c r="I232" i="1"/>
  <c r="I265" i="1"/>
  <c r="G265" i="1"/>
  <c r="G136" i="1"/>
  <c r="I136" i="1"/>
  <c r="I109" i="1"/>
  <c r="G109" i="1"/>
  <c r="I170" i="1"/>
  <c r="G170" i="1"/>
  <c r="G19" i="1"/>
  <c r="I19" i="1"/>
  <c r="G110" i="1"/>
  <c r="I110" i="1"/>
  <c r="G289" i="1"/>
  <c r="I289" i="1"/>
  <c r="G137" i="1"/>
  <c r="I137" i="1"/>
  <c r="G233" i="1"/>
  <c r="I233" i="1"/>
  <c r="G171" i="1"/>
  <c r="I171" i="1"/>
  <c r="G20" i="1"/>
  <c r="I20" i="1"/>
  <c r="G266" i="1"/>
  <c r="I266" i="1"/>
  <c r="I201" i="1"/>
  <c r="G201" i="1"/>
  <c r="I202" i="1"/>
  <c r="G202" i="1"/>
  <c r="F267" i="1"/>
  <c r="G267" i="1"/>
  <c r="G172" i="1"/>
  <c r="I172" i="1"/>
  <c r="G138" i="1"/>
  <c r="I138" i="1"/>
  <c r="F111" i="1"/>
  <c r="G111" i="1"/>
  <c r="I21" i="1"/>
  <c r="G21" i="1"/>
  <c r="I234" i="1"/>
  <c r="G234" i="1"/>
  <c r="G290" i="1"/>
  <c r="I290" i="1"/>
  <c r="G22" i="1"/>
  <c r="I22" i="1"/>
  <c r="I173" i="1"/>
  <c r="G173" i="1"/>
  <c r="G235" i="1"/>
  <c r="I235" i="1"/>
  <c r="G291" i="1"/>
  <c r="I291" i="1"/>
  <c r="I139" i="1"/>
  <c r="G139" i="1"/>
  <c r="G203" i="1"/>
  <c r="I203" i="1"/>
  <c r="G174" i="1"/>
  <c r="I174" i="1"/>
  <c r="I236" i="1"/>
  <c r="G236" i="1"/>
  <c r="G23" i="1"/>
  <c r="I23" i="1"/>
  <c r="I140" i="1"/>
  <c r="G140" i="1"/>
  <c r="I204" i="1"/>
  <c r="G204" i="1"/>
  <c r="I292" i="1"/>
  <c r="G292" i="1"/>
  <c r="G293" i="1"/>
  <c r="F293" i="1"/>
  <c r="I141" i="1"/>
  <c r="G141" i="1"/>
  <c r="I237" i="1"/>
  <c r="G237" i="1"/>
  <c r="G24" i="1"/>
  <c r="I24" i="1"/>
  <c r="I175" i="1"/>
  <c r="G175" i="1"/>
  <c r="G205" i="1"/>
  <c r="I205" i="1"/>
  <c r="G142" i="1"/>
  <c r="I142" i="1"/>
  <c r="G176" i="1"/>
  <c r="I176" i="1"/>
  <c r="G238" i="1"/>
  <c r="I238" i="1"/>
  <c r="G206" i="1"/>
  <c r="I206" i="1"/>
  <c r="G25" i="1"/>
  <c r="I25" i="1"/>
  <c r="G26" i="1"/>
  <c r="I26" i="1"/>
  <c r="I239" i="1"/>
  <c r="G239" i="1"/>
  <c r="G143" i="1"/>
  <c r="I143" i="1"/>
  <c r="G207" i="1"/>
  <c r="F207" i="1"/>
  <c r="I177" i="1"/>
  <c r="G177" i="1"/>
  <c r="G240" i="1"/>
  <c r="I240" i="1"/>
  <c r="I144" i="1"/>
  <c r="G144" i="1"/>
  <c r="I27" i="1"/>
  <c r="G27" i="1"/>
  <c r="I178" i="1"/>
  <c r="G178" i="1"/>
  <c r="G179" i="1"/>
  <c r="I179" i="1"/>
  <c r="I145" i="1"/>
  <c r="G145" i="1"/>
  <c r="I241" i="1"/>
  <c r="G241" i="1"/>
  <c r="I28" i="1"/>
  <c r="G28" i="1"/>
  <c r="I29" i="1"/>
  <c r="G29" i="1"/>
  <c r="G146" i="1"/>
  <c r="F146" i="1"/>
  <c r="G242" i="1"/>
  <c r="F242" i="1"/>
  <c r="G30" i="1"/>
  <c r="I30" i="1"/>
  <c r="I31" i="1"/>
  <c r="G31" i="1"/>
  <c r="G32" i="1"/>
  <c r="I32" i="1"/>
  <c r="G33" i="1"/>
  <c r="I33" i="1"/>
  <c r="G34" i="1"/>
  <c r="I34" i="1"/>
  <c r="G35" i="1"/>
  <c r="I35" i="1"/>
  <c r="I36" i="1"/>
  <c r="G36" i="1"/>
  <c r="I37" i="1"/>
  <c r="G37" i="1"/>
  <c r="G38" i="1"/>
  <c r="I38" i="1"/>
  <c r="G39" i="1"/>
  <c r="I39" i="1"/>
  <c r="F40" i="1"/>
  <c r="G40" i="1"/>
</calcChain>
</file>

<file path=xl/sharedStrings.xml><?xml version="1.0" encoding="utf-8"?>
<sst xmlns="http://schemas.openxmlformats.org/spreadsheetml/2006/main" count="2262" uniqueCount="585">
  <si>
    <t>Item</t>
  </si>
  <si>
    <t>Remarks</t>
  </si>
  <si>
    <t>Generated</t>
  </si>
  <si>
    <t>Round</t>
  </si>
  <si>
    <t>Schedule</t>
  </si>
  <si>
    <t xml:space="preserve"> -</t>
  </si>
  <si>
    <t>Sample</t>
  </si>
  <si>
    <t>Sector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</si>
  <si>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</si>
  <si>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</si>
  <si>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</si>
  <si>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</si>
  <si>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</si>
  <si>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</si>
  <si>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</si>
  <si>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</si>
  <si>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Common-ID</t>
  </si>
  <si>
    <t>All</t>
  </si>
  <si>
    <t xml:space="preserve"> "00000" generated</t>
  </si>
  <si>
    <t xml:space="preserve">Level </t>
  </si>
  <si>
    <t>Informant Sl.No.</t>
  </si>
  <si>
    <t>Response Code</t>
  </si>
  <si>
    <t>Date of Survey</t>
  </si>
  <si>
    <t>Date of Despatch</t>
  </si>
  <si>
    <t>Level</t>
  </si>
  <si>
    <t>Religion</t>
  </si>
  <si>
    <t>Sex</t>
  </si>
  <si>
    <t>Age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</si>
  <si>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</si>
  <si>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</si>
  <si>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</si>
  <si>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</si>
  <si>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</si>
  <si>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</si>
  <si>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</si>
  <si>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</si>
  <si>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Second-stage-stratum no.</t>
  </si>
  <si>
    <t>Sample hhld. No.</t>
  </si>
  <si>
    <t>Relation to head</t>
  </si>
  <si>
    <t>Blank</t>
  </si>
  <si>
    <t>2(i)</t>
  </si>
  <si>
    <t>2(iv)</t>
  </si>
  <si>
    <t>Auto-duplicated</t>
  </si>
  <si>
    <t>Household size</t>
  </si>
  <si>
    <t>Household type</t>
  </si>
  <si>
    <t>General education</t>
  </si>
  <si>
    <t xml:space="preserve"> "08" Generated</t>
  </si>
  <si>
    <t xml:space="preserve"> "09" Generated</t>
  </si>
  <si>
    <t xml:space="preserve"> "10" Generated</t>
  </si>
  <si>
    <t>FSU Serial No.</t>
  </si>
  <si>
    <t xml:space="preserve">Social group </t>
  </si>
  <si>
    <t>srl. no.</t>
  </si>
  <si>
    <t xml:space="preserve">        Item</t>
  </si>
  <si>
    <t>Schedule reference</t>
  </si>
  <si>
    <t xml:space="preserve">Byte position </t>
  </si>
  <si>
    <t>Block</t>
  </si>
  <si>
    <t>Col.</t>
  </si>
  <si>
    <t>Length</t>
  </si>
  <si>
    <t>"DD MM YY"</t>
  </si>
  <si>
    <t>Remarks elsewhere in Sch.</t>
  </si>
  <si>
    <t>**Common-ID**</t>
  </si>
  <si>
    <t>6(i)</t>
  </si>
  <si>
    <t>6(ii)</t>
  </si>
  <si>
    <t>1(a),(ii)</t>
  </si>
  <si>
    <t>1(b),(ii)</t>
  </si>
  <si>
    <t>Centre, Round</t>
  </si>
  <si>
    <t>Employee code</t>
  </si>
  <si>
    <t>Sub-stratum</t>
  </si>
  <si>
    <t>Substitution Code/ Casualty code</t>
  </si>
  <si>
    <t>Person serial no.</t>
  </si>
  <si>
    <t>NSS-Region</t>
  </si>
  <si>
    <t xml:space="preserve"> "71" Generated</t>
  </si>
  <si>
    <t xml:space="preserve"> "250" Generated</t>
  </si>
  <si>
    <t>Sch. 25.0 :    LEVEL - 01(Blocks 1 and 2)</t>
  </si>
  <si>
    <t>Sch. 25.0 :    LEVEL - 02 (Block 3)</t>
  </si>
  <si>
    <t>NIC-2008 five digit code</t>
  </si>
  <si>
    <t>NCO-2004 three digit code</t>
  </si>
  <si>
    <t>Type of latrine</t>
  </si>
  <si>
    <t>Type of drainage</t>
  </si>
  <si>
    <t>Major source of drinking water</t>
  </si>
  <si>
    <t>Primary source of energy for cooking</t>
  </si>
  <si>
    <t>Marital status</t>
  </si>
  <si>
    <t>Whether resident of students' hostel</t>
  </si>
  <si>
    <t>If 1 in col. 9, no. of times hospitalised</t>
  </si>
  <si>
    <t>Whether suffering from any chronic ailment</t>
  </si>
  <si>
    <t>Whether suffering from any other ailment in last 15 days</t>
  </si>
  <si>
    <t>Whether suffering from any other ailment on the day before date of survey</t>
  </si>
  <si>
    <t>Whether covered by any scheme for health expenditure support</t>
  </si>
  <si>
    <t>Age at death</t>
  </si>
  <si>
    <t>Whether medical attention received before death</t>
  </si>
  <si>
    <t>Whether hospitalised</t>
  </si>
  <si>
    <t>Whether pregnant any time during last 365 days</t>
  </si>
  <si>
    <t>If 1 in col. 8, time of death</t>
  </si>
  <si>
    <t>Sch. 25.0 :   LEVEL - 05 (Block 6)</t>
  </si>
  <si>
    <t>Nature of ailment</t>
  </si>
  <si>
    <t>When admitted</t>
  </si>
  <si>
    <t>When discharged</t>
  </si>
  <si>
    <t>Surgery</t>
  </si>
  <si>
    <t>Other diagnostic tests</t>
  </si>
  <si>
    <t>Level of care</t>
  </si>
  <si>
    <t>Type of ward</t>
  </si>
  <si>
    <t>Treated before hospitalisation</t>
  </si>
  <si>
    <t>Nature of treatment</t>
  </si>
  <si>
    <t>If 1 in item 15, nature of treatment</t>
  </si>
  <si>
    <t>If 1 in item 15, level of care</t>
  </si>
  <si>
    <t>Treatment continued after discharge?</t>
  </si>
  <si>
    <t>If 1 in item 19, nature of treatment</t>
  </si>
  <si>
    <t>If 1 in item 19, level of care</t>
  </si>
  <si>
    <t>Srl. no. of hospitalisation case</t>
  </si>
  <si>
    <t>Whether any medical advice provided free</t>
  </si>
  <si>
    <t>Major source of finance</t>
  </si>
  <si>
    <t>Srl. no. of spell of ailment</t>
  </si>
  <si>
    <t>No. of days within the ref. period - ill</t>
  </si>
  <si>
    <t>No. of days within the ref. period - on restricted activity</t>
  </si>
  <si>
    <t>No. of days within the ref. period - confined to bed</t>
  </si>
  <si>
    <t>Whether chornic</t>
  </si>
  <si>
    <t>Status of ailment</t>
  </si>
  <si>
    <t>Total duration of ailment (days)</t>
  </si>
  <si>
    <t>Whether treatment taken on medical advice</t>
  </si>
  <si>
    <t>Reason for not availing Govt. sources</t>
  </si>
  <si>
    <t>Reason for not seeking medical advice</t>
  </si>
  <si>
    <t>Whom consulted</t>
  </si>
  <si>
    <t>Loss of household income (Rs.)</t>
  </si>
  <si>
    <t>X-ray/ ECG/ EEG/ Scan</t>
  </si>
  <si>
    <t>2nd most important source</t>
  </si>
  <si>
    <t>No. of sons living</t>
  </si>
  <si>
    <t>No. of daughters living</t>
  </si>
  <si>
    <t>State of economic independence</t>
  </si>
  <si>
    <t>No. of Dependents</t>
  </si>
  <si>
    <t>Person helping</t>
  </si>
  <si>
    <t>Own perception-current state of health</t>
  </si>
  <si>
    <t>Own perception- change in state of health</t>
  </si>
  <si>
    <t>Whether pregnant any time in last 365 days</t>
  </si>
  <si>
    <t>Srl. no. of pregnancy</t>
  </si>
  <si>
    <t>Whether received tetanus vaccine</t>
  </si>
  <si>
    <t>Whether taken IFA during pregnancy</t>
  </si>
  <si>
    <t>Whether any other prenatal care received</t>
  </si>
  <si>
    <t>Nature of prenatal care</t>
  </si>
  <si>
    <t>Outcome of pregnancy</t>
  </si>
  <si>
    <t>Place of delivery / abortion</t>
  </si>
  <si>
    <t>Whether any post natal care received</t>
  </si>
  <si>
    <t xml:space="preserve">Nature of post natal care </t>
  </si>
  <si>
    <t xml:space="preserve">During last 365 days-whether hopitalised </t>
  </si>
  <si>
    <t>If 1 in col. 6, no. of times hospitalised</t>
  </si>
  <si>
    <t>Medicine</t>
  </si>
  <si>
    <t>Package component (Rs.)</t>
  </si>
  <si>
    <t>Doctor's/ surgeon's fee (Rs.)</t>
  </si>
  <si>
    <t>Medicines (Rs.)</t>
  </si>
  <si>
    <t>Diagonistic tests (Rs.)</t>
  </si>
  <si>
    <t>Bed charges (Rs.)</t>
  </si>
  <si>
    <t>Other medical expenses (Rs.)</t>
  </si>
  <si>
    <t>Medical expenditure (Rs.): total (items 5 to 10)</t>
  </si>
  <si>
    <t>Srl. no. of hospitalisation case (as in item 1, bl. 6)</t>
  </si>
  <si>
    <t>Srl. no. of member hospitalised (as in item 2, bl. 6)</t>
  </si>
  <si>
    <t>Transport for patient (Rs.)</t>
  </si>
  <si>
    <t>Other non-medical expenses (Rs.)</t>
  </si>
  <si>
    <t>Expenditure (Rs.): Total (items 11 to 13)</t>
  </si>
  <si>
    <t>Total amount reimbursed by medical insurance (Rs.)</t>
  </si>
  <si>
    <t>Place of hospitalisation (state code)</t>
  </si>
  <si>
    <t>Age (as in col. 5, bl. 4/ col. 4, bl.5)</t>
  </si>
  <si>
    <t>Srl. no. of ailing member (as in item 2, bl. 8)</t>
  </si>
  <si>
    <t>Age (as in item 3, bl. 8)</t>
  </si>
  <si>
    <t>Medicine received (AYUSH)</t>
  </si>
  <si>
    <t>Medicine received other than AYUSH</t>
  </si>
  <si>
    <t>Medicines (Rs.): AYUSH</t>
  </si>
  <si>
    <t>Medicines (Rs.): Other than AYUSH</t>
  </si>
  <si>
    <t>Medical expenditure (Rs.): total (items 9 to 13)</t>
  </si>
  <si>
    <t>Expenditure (Rs.): Total (items 14 to 16)</t>
  </si>
  <si>
    <t>Place of treatment (state code)</t>
  </si>
  <si>
    <t>Srl. no. of  member (as in col. 1, bl. 4)</t>
  </si>
  <si>
    <t>Age (as in col. 5, bl. 4)</t>
  </si>
  <si>
    <t>Person financially supporting aged person</t>
  </si>
  <si>
    <t>Living arrangement</t>
  </si>
  <si>
    <t>Physical mobility</t>
  </si>
  <si>
    <t>Total expenditure incurred on pre natal care (Rs.)</t>
  </si>
  <si>
    <t>Expenditure incurred on post natal care (Rs.)</t>
  </si>
  <si>
    <t>"0" Generated</t>
  </si>
  <si>
    <t>No. of investigators (FI/ ASO) in the team</t>
  </si>
  <si>
    <t>Amount of medical insurance premium (Rs.)</t>
  </si>
  <si>
    <t>Household usual consumer expenditure (Rs.)</t>
  </si>
  <si>
    <t>Hamlet group/ Sub-block no.</t>
  </si>
  <si>
    <t>Time to canvass (minutes)</t>
  </si>
  <si>
    <t>Remarks in block 12/ 13</t>
  </si>
  <si>
    <t>Srl. no. of member hospitalised (as in col. 1, bl. 4/ 5)</t>
  </si>
  <si>
    <t>Duration of stay in hospital (days)</t>
  </si>
  <si>
    <t>If 1 in item 15, duration of treatment (days)</t>
  </si>
  <si>
    <t>If 1 in item 19, duration of treatment (days)</t>
  </si>
  <si>
    <t>Age (as in item 3, bl. 6)</t>
  </si>
  <si>
    <t>Srl. no. of  member (as in bl. 4/ 5)</t>
  </si>
  <si>
    <t>Age (as in bl. 4/ 5)</t>
  </si>
  <si>
    <t>Srl. no. of member reporting ailment (as in col. 1, bl. 4/ 5)</t>
  </si>
  <si>
    <t>Sch. 25.0 :   LEVEL - 04 (Block 4)</t>
  </si>
  <si>
    <t>Sch. 25.0 :   LEVEL - 03 (Block 5)</t>
  </si>
  <si>
    <t>Sch. 25.0 :   LEVEL - 06 (Block 7)</t>
  </si>
  <si>
    <t>Sch. 25.0 :   LEVEL - 07 (Block 8)</t>
  </si>
  <si>
    <t>Sch. 25.0 :   LEVEL - 08 (Block 9)</t>
  </si>
  <si>
    <t>Sch. 25.0 :   LEVEL - 9 (Block 10)</t>
  </si>
  <si>
    <t>Sch. 25.0 :   LEVEL - 10 (Block 11)</t>
  </si>
  <si>
    <t>Total no.of levels = 10</t>
  </si>
  <si>
    <t>Reporting of col. 11 to 13</t>
  </si>
  <si>
    <t>NSS</t>
  </si>
  <si>
    <t>NSC</t>
  </si>
  <si>
    <t>MLT</t>
  </si>
  <si>
    <t>Record Length = 142+1</t>
  </si>
  <si>
    <t>Text Data Layout for Schedule 25.0, NSS 71st round</t>
  </si>
  <si>
    <t>%3s</t>
  </si>
  <si>
    <t>%5s</t>
  </si>
  <si>
    <t>%2s</t>
  </si>
  <si>
    <t>%1s</t>
  </si>
  <si>
    <t>%4s</t>
  </si>
  <si>
    <t>%6s</t>
  </si>
  <si>
    <t>%47s</t>
  </si>
  <si>
    <t>%10s</t>
  </si>
  <si>
    <t>"Centre, 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</si>
  <si>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</si>
  <si>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</si>
  <si>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</si>
  <si>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</si>
  <si>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</si>
  <si>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</si>
  <si>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</si>
  <si>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</si>
  <si>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</si>
  <si>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</si>
  <si>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</si>
  <si>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</si>
  <si>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"Hamlet group/ Sub-block no."</t>
  </si>
  <si>
    <t>"Second-stage-stratum no."</t>
  </si>
  <si>
    <t>"Sample hhld. No."</t>
  </si>
  <si>
    <t>"Informant Sl.No."</t>
  </si>
  <si>
    <t>"Response Code"</t>
  </si>
  <si>
    <t>"Survey Code"</t>
  </si>
  <si>
    <t>"Substitution Code/ Casualty code"</t>
  </si>
  <si>
    <t>"Employee code"</t>
  </si>
  <si>
    <t>"Date of Survey"</t>
  </si>
  <si>
    <t>"Date of Despatch"</t>
  </si>
  <si>
    <t>"Time to canvass (minutes)"</t>
  </si>
  <si>
    <t>"No. of investigators (FI/ ASO) in the team"</t>
  </si>
  <si>
    <t>"Remarks in block 12/ 13"</t>
  </si>
  <si>
    <t>"Remarks elsewhere in Sch."</t>
  </si>
  <si>
    <t>"Blank"</t>
  </si>
  <si>
    <t>"NSS"</t>
  </si>
  <si>
    <t>"NSC"</t>
  </si>
  <si>
    <t>"MLT"</t>
  </si>
  <si>
    <t>str3</t>
  </si>
  <si>
    <t>str3</t>
    <phoneticPr fontId="11"/>
  </si>
  <si>
    <t>str2</t>
  </si>
  <si>
    <t>str5</t>
  </si>
  <si>
    <t>str5</t>
    <phoneticPr fontId="11"/>
  </si>
  <si>
    <t>str1</t>
  </si>
  <si>
    <t>str4</t>
  </si>
  <si>
    <t>str6</t>
  </si>
  <si>
    <t>str47</t>
  </si>
  <si>
    <t>str10</t>
  </si>
  <si>
    <t>str2</t>
    <phoneticPr fontId="11"/>
  </si>
  <si>
    <t>str1</t>
    <phoneticPr fontId="11"/>
  </si>
  <si>
    <t>NSSRegion</t>
  </si>
  <si>
    <t>Substratum</t>
  </si>
  <si>
    <t>SubRound</t>
  </si>
  <si>
    <t>Subsample</t>
  </si>
  <si>
    <t>FODSubRegion</t>
  </si>
  <si>
    <t>CentreRound</t>
  </si>
  <si>
    <t>FSUSerialNo</t>
  </si>
  <si>
    <t>HamletgroupSubblockno</t>
  </si>
  <si>
    <t>Secondstagestratumno</t>
  </si>
  <si>
    <t>SamplehhldNo</t>
  </si>
  <si>
    <t>InformantSlNo</t>
  </si>
  <si>
    <t>ResponseCode</t>
  </si>
  <si>
    <t>SurveyCode</t>
  </si>
  <si>
    <t>DateofSurvey</t>
  </si>
  <si>
    <t>DateofDespatch</t>
  </si>
  <si>
    <t>Timetocanvassminutes</t>
  </si>
  <si>
    <t>Level1</t>
  </si>
  <si>
    <t>Filler1</t>
  </si>
  <si>
    <t>"Level1 "</t>
    <phoneticPr fontId="11"/>
  </si>
  <si>
    <t>"Filler2"</t>
    <phoneticPr fontId="11"/>
  </si>
  <si>
    <t>SubstitutionCodeCasua</t>
  </si>
  <si>
    <t>NoofinvestigatorsFIAS</t>
  </si>
  <si>
    <t>Employeecode1</t>
    <phoneticPr fontId="11"/>
  </si>
  <si>
    <t>Employeecode2</t>
    <phoneticPr fontId="11"/>
  </si>
  <si>
    <t>Employeecode3</t>
    <phoneticPr fontId="11"/>
  </si>
  <si>
    <t>Remarksinblock1213a</t>
    <phoneticPr fontId="11"/>
  </si>
  <si>
    <t>Remarksinblock1213b</t>
    <phoneticPr fontId="11"/>
  </si>
  <si>
    <t>RemarkselsewhereinSca</t>
    <phoneticPr fontId="11"/>
  </si>
  <si>
    <t>RemarkselsewhereinScb</t>
    <phoneticPr fontId="11"/>
  </si>
  <si>
    <t>}</t>
    <phoneticPr fontId="11"/>
  </si>
  <si>
    <t>infile dictionary using R71250L01.TXT{</t>
    <phoneticPr fontId="11"/>
  </si>
  <si>
    <t>float</t>
    <phoneticPr fontId="11"/>
  </si>
  <si>
    <t>str50</t>
    <phoneticPr fontId="11"/>
  </si>
  <si>
    <t>str10</t>
    <phoneticPr fontId="11"/>
  </si>
  <si>
    <t>%8f</t>
  </si>
  <si>
    <t>%50s</t>
  </si>
  <si>
    <t>"Level2"</t>
  </si>
  <si>
    <t>"Filler2"</t>
  </si>
  <si>
    <t>"Household size"</t>
  </si>
  <si>
    <t>"NIC-2008 five digit code"</t>
  </si>
  <si>
    <t>"NCO-2004 three digit code"</t>
  </si>
  <si>
    <t>"Household type"</t>
  </si>
  <si>
    <t>"Religion"</t>
  </si>
  <si>
    <t>"Social group "</t>
  </si>
  <si>
    <t>"Type of latrine"</t>
  </si>
  <si>
    <t>"Type of drainage"</t>
  </si>
  <si>
    <t>"Major source of drinking water"</t>
  </si>
  <si>
    <t>"Primary source of energy for cooking"</t>
  </si>
  <si>
    <t>"Amount of medical insurance premium (Rs.)"</t>
  </si>
  <si>
    <t>"Household usual consumer expenditure (Rs.)"</t>
  </si>
  <si>
    <t>Householdsize</t>
  </si>
  <si>
    <t>Householdtype</t>
  </si>
  <si>
    <t>Socialgroup</t>
  </si>
  <si>
    <t>Typeoflatrine</t>
  </si>
  <si>
    <t>Typeofdrainage</t>
  </si>
  <si>
    <t>NIC2008fivedigitcode</t>
  </si>
  <si>
    <t>NCO2004threedigitcode</t>
  </si>
  <si>
    <t>Level2</t>
  </si>
  <si>
    <t>Filler2</t>
  </si>
  <si>
    <t>Majorsourceofdrinking</t>
  </si>
  <si>
    <t>Primarysourceofenergy</t>
  </si>
  <si>
    <t>Amountofmedicalinsura</t>
  </si>
  <si>
    <t>Householdusualconsume</t>
  </si>
  <si>
    <t>}</t>
    <phoneticPr fontId="11"/>
  </si>
  <si>
    <t>infile dictionary using R71250L02.TXT{</t>
    <phoneticPr fontId="11"/>
  </si>
  <si>
    <t>Level3</t>
  </si>
  <si>
    <t>Filler3</t>
  </si>
  <si>
    <t>str74</t>
    <phoneticPr fontId="11"/>
  </si>
  <si>
    <t>%74s</t>
  </si>
  <si>
    <t>"Level3"</t>
  </si>
  <si>
    <t>"Filler3"</t>
  </si>
  <si>
    <t>"Person serial no."</t>
  </si>
  <si>
    <t>"Sex"</t>
  </si>
  <si>
    <t>"Age at death"</t>
  </si>
  <si>
    <t>"Whether medical attention received before death"</t>
  </si>
  <si>
    <t>"Whether hospitalised"</t>
  </si>
  <si>
    <t>"If 1 in col. 6, no. of times hospitalised"</t>
  </si>
  <si>
    <t>"Whether pregnant any time during last 365 days"</t>
  </si>
  <si>
    <t>"If 1 in col. 8, time of death"</t>
  </si>
  <si>
    <t>Personserialno</t>
  </si>
  <si>
    <t>Ageatdeath</t>
  </si>
  <si>
    <t>Whetherhospitalised</t>
  </si>
  <si>
    <t>If1incol8timeofdeath</t>
  </si>
  <si>
    <t>Whethermedicalattenti</t>
  </si>
  <si>
    <t>If1incol6nooftimeshos</t>
  </si>
  <si>
    <t>Whetherpregnantanytim</t>
  </si>
  <si>
    <t>infile dictionary using R71250L03.TXT{</t>
    <phoneticPr fontId="11"/>
  </si>
  <si>
    <t>Level4</t>
  </si>
  <si>
    <t>Filler4</t>
  </si>
  <si>
    <t>str67</t>
    <phoneticPr fontId="11"/>
  </si>
  <si>
    <t>%67s</t>
  </si>
  <si>
    <t>"Level4"</t>
  </si>
  <si>
    <t>"Filler4"</t>
  </si>
  <si>
    <t>"Relation to head"</t>
  </si>
  <si>
    <t>"Age"</t>
  </si>
  <si>
    <t>"Marital status"</t>
  </si>
  <si>
    <t>"General education"</t>
  </si>
  <si>
    <t>"Whether resident of students' hostel"</t>
  </si>
  <si>
    <t>"During last 365 days-whether hopitalised "</t>
  </si>
  <si>
    <t>"If 1 in col. 9, no. of times hospitalised"</t>
  </si>
  <si>
    <t>"Whether suffering from any chronic ailment"</t>
  </si>
  <si>
    <t>"Whether suffering from any other ailment in last 15 days"</t>
  </si>
  <si>
    <t>"Whether suffering from any other ailment on the day before date of survey"</t>
  </si>
  <si>
    <t>"Whether covered by any scheme for health expenditure support"</t>
  </si>
  <si>
    <t>"Reporting of col. 11 to 13"</t>
  </si>
  <si>
    <t>Relationtohead</t>
  </si>
  <si>
    <t>Maritalstatus</t>
  </si>
  <si>
    <t>Generaleducation</t>
  </si>
  <si>
    <t>Reportingofcol11to13</t>
  </si>
  <si>
    <t>Whetherresidentofstud</t>
  </si>
  <si>
    <t>Duringlast365dayswhet</t>
  </si>
  <si>
    <t>If1incol9nooftimeshos</t>
  </si>
  <si>
    <t>Whethercoveredbyanysc</t>
  </si>
  <si>
    <t>Whethersufferingfroma1</t>
    <phoneticPr fontId="11"/>
  </si>
  <si>
    <t>Whethersufferingfroma2</t>
    <phoneticPr fontId="11"/>
  </si>
  <si>
    <t>Whethersufferingfroma3</t>
    <phoneticPr fontId="11"/>
  </si>
  <si>
    <t>infile dictionary using R71250L04.TXT{</t>
    <phoneticPr fontId="11"/>
  </si>
  <si>
    <t>Level5</t>
  </si>
  <si>
    <t>Filler5</t>
  </si>
  <si>
    <t>str49</t>
    <phoneticPr fontId="11"/>
  </si>
  <si>
    <t>%49s</t>
  </si>
  <si>
    <t>"Level5"</t>
  </si>
  <si>
    <t>"Filler5"</t>
  </si>
  <si>
    <t>"Srl. no. of hospitalisation case"</t>
  </si>
  <si>
    <t>"Srl. no. of member hospitalised (as in col. 1, bl. 4/ 5)"</t>
  </si>
  <si>
    <t>"Age (as in col. 5, bl. 4/ col. 4, bl.5)"</t>
  </si>
  <si>
    <t>"Nature of ailment"</t>
  </si>
  <si>
    <t>"Nature of treatment"</t>
  </si>
  <si>
    <t>"Level of care"</t>
  </si>
  <si>
    <t>"Type of ward"</t>
  </si>
  <si>
    <t>"When admitted"</t>
  </si>
  <si>
    <t>"When discharged"</t>
  </si>
  <si>
    <t>"Duration of stay in hospital (days)"</t>
  </si>
  <si>
    <t>"Surgery"</t>
  </si>
  <si>
    <t>"Medicine"</t>
  </si>
  <si>
    <t>"X-ray/ ECG/ EEG/ Scan"</t>
  </si>
  <si>
    <t>"Other diagnostic tests"</t>
  </si>
  <si>
    <t>"Treated before hospitalisation"</t>
  </si>
  <si>
    <t>"If 1 in item 15, nature of treatment"</t>
  </si>
  <si>
    <t>"If 1 in item 15, level of care"</t>
  </si>
  <si>
    <t>"If 1 in item 15, duration of treatment (days)"</t>
  </si>
  <si>
    <t>"Treatment continued after discharge?"</t>
  </si>
  <si>
    <t>"If 1 in item 19, nature of treatment"</t>
  </si>
  <si>
    <t>"If 1 in item 19, level of care"</t>
  </si>
  <si>
    <t>"If 1 in item 19, duration of treatment (days)"</t>
  </si>
  <si>
    <t>Ageasincol5bl4col4bl5</t>
  </si>
  <si>
    <t>Natureofailment</t>
  </si>
  <si>
    <t>Natureoftreatment</t>
  </si>
  <si>
    <t>Levelofcare</t>
  </si>
  <si>
    <t>Typeofward</t>
  </si>
  <si>
    <t>Whenadmitted</t>
  </si>
  <si>
    <t>Whendischarged</t>
  </si>
  <si>
    <t>XrayECGEEGScan</t>
  </si>
  <si>
    <t>Otherdiagnostictests</t>
  </si>
  <si>
    <t>Srlnoofhospitalisatio</t>
  </si>
  <si>
    <t>Srlnoofmemberhospital</t>
  </si>
  <si>
    <t>Durationofstayinhospi</t>
  </si>
  <si>
    <t>Treatedbeforehospital</t>
  </si>
  <si>
    <t>If1initem15natureoftr</t>
  </si>
  <si>
    <t>If1initem15levelofcar</t>
  </si>
  <si>
    <t>If1initem15durationof</t>
  </si>
  <si>
    <t>Treatmentcontinuedaft</t>
  </si>
  <si>
    <t>If1initem19natureoftr</t>
  </si>
  <si>
    <t>If1initem19levelofcar</t>
  </si>
  <si>
    <t>If1initem19durationof</t>
  </si>
  <si>
    <t>infile dictionary using R71250L05.TXT{</t>
    <phoneticPr fontId="11"/>
  </si>
  <si>
    <t>Level6</t>
  </si>
  <si>
    <t>Filler6</t>
  </si>
  <si>
    <t>%7f</t>
  </si>
  <si>
    <t>%6f</t>
  </si>
  <si>
    <t>float</t>
  </si>
  <si>
    <t>"Level6"</t>
  </si>
  <si>
    <t>"Filler6"</t>
  </si>
  <si>
    <t>"Srl. no. of hospitalisation case (as in item 1, bl. 6)"</t>
  </si>
  <si>
    <t>"Srl. no. of member hospitalised (as in item 2, bl. 6)"</t>
  </si>
  <si>
    <t>"Age (as in item 3, bl. 6)"</t>
  </si>
  <si>
    <t>"Whether any medical advice provided free"</t>
  </si>
  <si>
    <t>"Package component (Rs.)"</t>
  </si>
  <si>
    <t>"Doctor's/ surgeon's fee (Rs.)"</t>
  </si>
  <si>
    <t>"Medicines (Rs.)"</t>
  </si>
  <si>
    <t>"Diagonistic tests (Rs.)"</t>
  </si>
  <si>
    <t>"Bed charges (Rs.)"</t>
  </si>
  <si>
    <t>"Other medical expenses (Rs.)"</t>
  </si>
  <si>
    <t>"Medical expenditure (Rs.): total (items 5 to 10)"</t>
  </si>
  <si>
    <t>"Transport for patient (Rs.)"</t>
  </si>
  <si>
    <t>"Other non-medical expenses (Rs.)"</t>
  </si>
  <si>
    <t>"Expenditure (Rs.): Total (items 11 to 13)"</t>
  </si>
  <si>
    <t>"Total amount reimbursed by medical insurance (Rs.)"</t>
  </si>
  <si>
    <t>"Major source of finance"</t>
  </si>
  <si>
    <t>"2nd most important source"</t>
  </si>
  <si>
    <t>"Place of hospitalisation (state code)"</t>
  </si>
  <si>
    <t>Majorsourceoffinance</t>
  </si>
  <si>
    <t>Ageasinitem3bl6</t>
  </si>
  <si>
    <t>PackagecomponentRs</t>
  </si>
  <si>
    <t>MedicinesRs</t>
  </si>
  <si>
    <t>DiagonistictestsRs</t>
  </si>
  <si>
    <t>BedchargesRs</t>
  </si>
  <si>
    <t>TransportforpatientRs</t>
  </si>
  <si>
    <t>DoctorssurgeonsfeeRs</t>
  </si>
  <si>
    <t>Whetheranymedicaladvi</t>
  </si>
  <si>
    <t>OthermedicalexpensesR</t>
  </si>
  <si>
    <t>MedicalexpenditureRst</t>
  </si>
  <si>
    <t>Othernonmedicalexpens</t>
  </si>
  <si>
    <t>ExpenditureRsTotalite</t>
  </si>
  <si>
    <t>Totalamountreimbursed</t>
  </si>
  <si>
    <t>Placeofhospitalisatio</t>
  </si>
  <si>
    <t>infile dictionary using R71250L06.TXT{</t>
    <phoneticPr fontId="11"/>
  </si>
  <si>
    <t>secondmostimportantsou</t>
    <phoneticPr fontId="11"/>
  </si>
  <si>
    <t>Level7</t>
  </si>
  <si>
    <t>Filler7</t>
  </si>
  <si>
    <t>str51</t>
    <phoneticPr fontId="11"/>
  </si>
  <si>
    <t>%2f</t>
  </si>
  <si>
    <t>%5f</t>
  </si>
  <si>
    <t>%51s</t>
  </si>
  <si>
    <t>Srlnoofspellofailment</t>
  </si>
  <si>
    <t>Whetherchornic</t>
  </si>
  <si>
    <t>Statusofailment</t>
  </si>
  <si>
    <t>Whomconsulted</t>
  </si>
  <si>
    <t>Srlnoofmemberreportin</t>
  </si>
  <si>
    <t>Totaldurationofailmen</t>
  </si>
  <si>
    <t>Whethertreatmenttaken</t>
  </si>
  <si>
    <t>ReasonfornotavailingG</t>
  </si>
  <si>
    <t>Reasonfornotseekingme</t>
  </si>
  <si>
    <t>Lossofhouseholdincome</t>
  </si>
  <si>
    <t>"Level7"</t>
  </si>
  <si>
    <t>"Filler7"</t>
  </si>
  <si>
    <t>"Srl. no. of spell of ailment"</t>
  </si>
  <si>
    <t>"Srl. no. of member reporting ailment (as in col. 1, bl. 4/ 5)"</t>
  </si>
  <si>
    <t>"No. of days within the ref. period - ill"</t>
  </si>
  <si>
    <t>"No. of days within the ref. period - on restricted activity"</t>
  </si>
  <si>
    <t>"No. of days within the ref. period - confined to bed"</t>
  </si>
  <si>
    <t>"Whether chornic"</t>
  </si>
  <si>
    <t>"Status of ailment"</t>
  </si>
  <si>
    <t>"Total duration of ailment (days)"</t>
  </si>
  <si>
    <t>"Whether treatment taken on medical advice"</t>
  </si>
  <si>
    <t>"Reason for not availing Govt. sources"</t>
  </si>
  <si>
    <t>"Reason for not seeking medical advice"</t>
  </si>
  <si>
    <t>"Whom consulted"</t>
  </si>
  <si>
    <t>"Loss of household income (Rs.)"</t>
  </si>
  <si>
    <t>Noofdayswithintheill</t>
    <phoneticPr fontId="11"/>
  </si>
  <si>
    <t>Noofdayswithinthereac</t>
    <phoneticPr fontId="11"/>
  </si>
  <si>
    <t>Noofdayswithintherebed</t>
    <phoneticPr fontId="11"/>
  </si>
  <si>
    <t>infile dictionary using R71250L07.TXT{</t>
    <phoneticPr fontId="11"/>
  </si>
  <si>
    <t>Level8</t>
  </si>
  <si>
    <t>Filler8</t>
  </si>
  <si>
    <t>"Level8"</t>
  </si>
  <si>
    <t>"Filler8"</t>
  </si>
  <si>
    <t>"Srl. no. of ailing member (as in item 2, bl. 8)"</t>
  </si>
  <si>
    <t>"Age (as in item 3, bl. 8)"</t>
  </si>
  <si>
    <t>"Medicine received (AYUSH)"</t>
  </si>
  <si>
    <t>"Medicine received other than AYUSH"</t>
  </si>
  <si>
    <t>"Medicines (Rs.): AYUSH"</t>
  </si>
  <si>
    <t>"Medicines (Rs.): Other than AYUSH"</t>
  </si>
  <si>
    <t>"Medical expenditure (Rs.): total (items 9 to 13)"</t>
  </si>
  <si>
    <t>"Expenditure (Rs.): Total (items 14 to 16)"</t>
  </si>
  <si>
    <t>"Place of treatment (state code)"</t>
  </si>
  <si>
    <t>Ageasinitem3bl8</t>
  </si>
  <si>
    <t>MedicinereceivedAYUSH</t>
  </si>
  <si>
    <t>MedicinesRsAYUSH</t>
  </si>
  <si>
    <t>Srlnoofailingmemberas</t>
  </si>
  <si>
    <t>Medicinereceivedother</t>
  </si>
  <si>
    <t>MedicinesRsOtherthanA</t>
  </si>
  <si>
    <t>Placeoftreatmentstate</t>
  </si>
  <si>
    <t>infile dictionary using R71250L08.TXT{</t>
    <phoneticPr fontId="11"/>
  </si>
  <si>
    <t>Level9</t>
  </si>
  <si>
    <t>Filler9</t>
  </si>
  <si>
    <t>%68s</t>
  </si>
  <si>
    <t>"Level9"</t>
  </si>
  <si>
    <t>"Filler9"</t>
  </si>
  <si>
    <t>"Srl. no. of  member (as in col. 1, bl. 4)"</t>
  </si>
  <si>
    <t>"Age (as in col. 5, bl. 4)"</t>
  </si>
  <si>
    <t>"No. of sons living"</t>
  </si>
  <si>
    <t>"No. of daughters living"</t>
  </si>
  <si>
    <t>"State of economic independence"</t>
  </si>
  <si>
    <t>"No. of Dependents"</t>
  </si>
  <si>
    <t>"Person financially supporting aged person"</t>
  </si>
  <si>
    <t>"Living arrangement"</t>
  </si>
  <si>
    <t>"Physical mobility"</t>
  </si>
  <si>
    <t>"Person helping"</t>
  </si>
  <si>
    <t>"Own perception-current state of health"</t>
  </si>
  <si>
    <t>"Own perception- change in state of health"</t>
  </si>
  <si>
    <t>str68</t>
  </si>
  <si>
    <t>Livingarrangement</t>
  </si>
  <si>
    <t>Physicalmobility</t>
  </si>
  <si>
    <t>Personhelping</t>
  </si>
  <si>
    <t>Noofsonsliving</t>
  </si>
  <si>
    <t>Noofdaughtersliving</t>
  </si>
  <si>
    <t>NoofDependents</t>
  </si>
  <si>
    <t>Ageasincol5bl4</t>
  </si>
  <si>
    <t>Srlnoofmemberasincol1</t>
  </si>
  <si>
    <t>Stateofeconomicindepe</t>
  </si>
  <si>
    <t>Personfinanciallysupp</t>
  </si>
  <si>
    <t>Ownperceptioncurrents</t>
  </si>
  <si>
    <t>Ownperceptionchangein</t>
  </si>
  <si>
    <t>infile dictionary using R71250L09.TXT{</t>
    <phoneticPr fontId="11"/>
  </si>
  <si>
    <t>Level10</t>
  </si>
  <si>
    <t>Filler10</t>
  </si>
  <si>
    <t>%55s</t>
  </si>
  <si>
    <t>"Level10"</t>
  </si>
  <si>
    <t>"Filler10"</t>
  </si>
  <si>
    <t>"Srl. no. of  member (as in bl. 4/ 5)"</t>
  </si>
  <si>
    <t>"Age (as in bl. 4/ 5)"</t>
  </si>
  <si>
    <t>"Whether pregnant any time in last 365 days"</t>
  </si>
  <si>
    <t>"Srl. no. of pregnancy"</t>
  </si>
  <si>
    <t>"Whether received tetanus vaccine"</t>
  </si>
  <si>
    <t>"Whether taken IFA during pregnancy"</t>
  </si>
  <si>
    <t>"Whether any other prenatal care received"</t>
  </si>
  <si>
    <t>"Nature of prenatal care"</t>
  </si>
  <si>
    <t>"Total expenditure incurred on pre natal care (Rs.)"</t>
  </si>
  <si>
    <t>"Outcome of pregnancy"</t>
  </si>
  <si>
    <t>"Place of delivery / abortion"</t>
  </si>
  <si>
    <t>"Whether any post natal care received"</t>
  </si>
  <si>
    <t>"Nature of post natal care "</t>
  </si>
  <si>
    <t>"Expenditure incurred on post natal care (Rs.)"</t>
  </si>
  <si>
    <t>str55</t>
  </si>
  <si>
    <t>Srlnoofmemberasinbl45</t>
  </si>
  <si>
    <t>Ageasinbl45</t>
  </si>
  <si>
    <t>Srlnoofpregnancy</t>
  </si>
  <si>
    <t>Natureofprenatalcare</t>
  </si>
  <si>
    <t>Outcomeofpregnancy</t>
  </si>
  <si>
    <t>Natureofpostnatalcare</t>
  </si>
  <si>
    <t>Whetherreceivedtetanu</t>
  </si>
  <si>
    <t>WhethertakenIFAduring</t>
  </si>
  <si>
    <t>Whetheranyotherprenat</t>
  </si>
  <si>
    <t>Totalexpenditureincur</t>
  </si>
  <si>
    <t>Placeofdeliveryaborti</t>
  </si>
  <si>
    <t>Whetheranypostnatalca</t>
  </si>
  <si>
    <t>Expenditureincurredon</t>
  </si>
  <si>
    <t>infile dictionary using R71250L10.TXT{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</si>
</sst>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4" fillId="0" borderId="0" xfId="1" applyFont="1"/>
    <xf numFmtId="0" fontId="6" fillId="0" borderId="0" xfId="1" applyFont="1" applyBorder="1" applyAlignment="1"/>
    <xf numFmtId="0" fontId="4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/>
    <xf numFmtId="0" fontId="5" fillId="0" borderId="0" xfId="1" applyFont="1" applyBorder="1" applyAlignment="1">
      <alignment horizontal="right" vertical="top"/>
    </xf>
    <xf numFmtId="0" fontId="9" fillId="0" borderId="0" xfId="0" applyFont="1"/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quotePrefix="1" applyFont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 vertical="top" wrapText="1"/>
    </xf>
    <xf numFmtId="0" fontId="0" fillId="0" borderId="0" xfId="0" applyFont="1" applyBorder="1"/>
    <xf numFmtId="0" fontId="0" fillId="0" borderId="0" xfId="0" applyFont="1"/>
    <xf numFmtId="0" fontId="10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 vertical="top" wrapText="1"/>
    </xf>
    <xf numFmtId="0" fontId="0" fillId="0" borderId="2" xfId="0" applyFont="1" applyBorder="1"/>
    <xf numFmtId="0" fontId="6" fillId="0" borderId="1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</cellXfs>
  <cellStyles count="2">
    <cellStyle name="Normal_Sheet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8"/>
  <sheetViews>
    <sheetView view="pageBreakPreview" topLeftCell="A271" zoomScale="85" zoomScaleNormal="100" zoomScaleSheetLayoutView="85" workbookViewId="0">
      <selection activeCell="B277" sqref="B277:F296"/>
    </sheetView>
  </sheetViews>
  <sheetFormatPr defaultRowHeight="15.75" x14ac:dyDescent="0.25"/>
  <cols>
    <col min="1" max="1" width="5.28515625" style="1" customWidth="1"/>
    <col min="2" max="2" width="38" style="1" customWidth="1"/>
    <col min="3" max="3" width="9.28515625" style="3" customWidth="1"/>
    <col min="4" max="4" width="7.7109375" style="1" customWidth="1"/>
    <col min="5" max="5" width="7" style="1" customWidth="1"/>
    <col min="6" max="6" width="9.7109375" style="1" customWidth="1"/>
    <col min="7" max="7" width="5" style="1" customWidth="1"/>
    <col min="8" max="8" width="4" style="1" customWidth="1"/>
    <col min="9" max="9" width="5.140625" style="1" customWidth="1"/>
    <col min="10" max="11" width="22.42578125" style="1" customWidth="1"/>
    <col min="12" max="12" width="6.7109375" style="1" customWidth="1"/>
    <col min="13" max="16384" width="9.140625" style="1"/>
  </cols>
  <sheetData>
    <row r="1" spans="1:16" s="5" customFormat="1" ht="18.75" x14ac:dyDescent="0.3">
      <c r="A1" s="4"/>
      <c r="B1" s="4"/>
      <c r="C1" s="4" t="s">
        <v>204</v>
      </c>
      <c r="D1" s="4"/>
      <c r="E1" s="4"/>
      <c r="F1" s="4"/>
      <c r="G1" s="4"/>
      <c r="H1" s="4"/>
      <c r="I1" s="4"/>
    </row>
    <row r="2" spans="1:16" s="19" customFormat="1" ht="15" x14ac:dyDescent="0.25">
      <c r="A2" s="20"/>
      <c r="B2" s="21"/>
      <c r="C2" s="22"/>
      <c r="D2" s="21"/>
      <c r="E2" s="20" t="s">
        <v>198</v>
      </c>
      <c r="F2" s="20"/>
      <c r="G2" s="20"/>
      <c r="H2" s="20"/>
      <c r="I2" s="20"/>
      <c r="J2" s="21"/>
      <c r="K2" s="21"/>
    </row>
    <row r="3" spans="1:16" s="21" customFormat="1" ht="15" x14ac:dyDescent="0.25">
      <c r="A3" s="23"/>
      <c r="B3" s="24" t="s">
        <v>73</v>
      </c>
      <c r="C3" s="22"/>
      <c r="E3" s="20" t="s">
        <v>203</v>
      </c>
      <c r="F3" s="20"/>
      <c r="G3" s="20"/>
      <c r="H3" s="20"/>
      <c r="I3" s="20"/>
    </row>
    <row r="4" spans="1:16" s="19" customFormat="1" ht="1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11"/>
      <c r="O4" s="11"/>
      <c r="P4" s="11"/>
    </row>
    <row r="5" spans="1:16" s="19" customFormat="1" ht="15" x14ac:dyDescent="0.25">
      <c r="A5" s="55" t="s">
        <v>51</v>
      </c>
      <c r="B5" s="54" t="s">
        <v>52</v>
      </c>
      <c r="C5" s="52" t="s">
        <v>53</v>
      </c>
      <c r="D5" s="52"/>
      <c r="E5" s="52"/>
      <c r="F5" s="52" t="s">
        <v>57</v>
      </c>
      <c r="G5" s="52" t="s">
        <v>54</v>
      </c>
      <c r="H5" s="52"/>
      <c r="I5" s="53"/>
      <c r="J5" s="57" t="s">
        <v>1</v>
      </c>
      <c r="K5" s="34"/>
      <c r="L5" s="9"/>
      <c r="M5" s="9"/>
      <c r="N5" s="9"/>
      <c r="O5" s="11"/>
      <c r="P5" s="11"/>
    </row>
    <row r="6" spans="1:16" s="19" customFormat="1" ht="15" x14ac:dyDescent="0.25">
      <c r="A6" s="56"/>
      <c r="B6" s="54"/>
      <c r="C6" s="6" t="s">
        <v>55</v>
      </c>
      <c r="D6" s="7" t="s">
        <v>0</v>
      </c>
      <c r="E6" s="8" t="s">
        <v>56</v>
      </c>
      <c r="F6" s="52"/>
      <c r="G6" s="52"/>
      <c r="H6" s="52"/>
      <c r="I6" s="53"/>
      <c r="J6" s="58"/>
      <c r="K6" s="34"/>
      <c r="L6" s="9"/>
      <c r="M6" s="9"/>
      <c r="N6" s="9"/>
      <c r="O6" s="11"/>
      <c r="P6" s="11"/>
    </row>
    <row r="7" spans="1:16" s="21" customFormat="1" ht="15" x14ac:dyDescent="0.25">
      <c r="A7" s="12">
        <v>1</v>
      </c>
      <c r="B7" s="21" t="s">
        <v>65</v>
      </c>
      <c r="C7" s="22"/>
      <c r="F7" s="21">
        <v>3</v>
      </c>
      <c r="G7" s="21">
        <v>1</v>
      </c>
      <c r="H7" s="21" t="s">
        <v>5</v>
      </c>
      <c r="I7" s="21">
        <f>F7</f>
        <v>3</v>
      </c>
      <c r="J7" s="25" t="s">
        <v>2</v>
      </c>
      <c r="K7" s="25"/>
    </row>
    <row r="8" spans="1:16" s="21" customFormat="1" ht="15" x14ac:dyDescent="0.25">
      <c r="A8" s="12">
        <f>A7+1</f>
        <v>2</v>
      </c>
      <c r="B8" s="21" t="s">
        <v>49</v>
      </c>
      <c r="C8" s="22">
        <v>1</v>
      </c>
      <c r="D8" s="21">
        <v>1</v>
      </c>
      <c r="F8" s="21">
        <v>5</v>
      </c>
      <c r="G8" s="21">
        <f>I7+1</f>
        <v>4</v>
      </c>
      <c r="H8" s="21" t="s">
        <v>5</v>
      </c>
      <c r="I8" s="21">
        <f>I7+F8</f>
        <v>8</v>
      </c>
      <c r="J8" s="25"/>
      <c r="K8" s="25"/>
    </row>
    <row r="9" spans="1:16" s="21" customFormat="1" ht="15" x14ac:dyDescent="0.25">
      <c r="A9" s="12">
        <f t="shared" ref="A9:A43" si="0">A8+1</f>
        <v>3</v>
      </c>
      <c r="B9" s="21" t="s">
        <v>3</v>
      </c>
      <c r="C9" s="22">
        <v>1</v>
      </c>
      <c r="D9" s="21">
        <v>2</v>
      </c>
      <c r="F9" s="21">
        <v>2</v>
      </c>
      <c r="G9" s="21">
        <f>I8+1</f>
        <v>9</v>
      </c>
      <c r="H9" s="21" t="s">
        <v>5</v>
      </c>
      <c r="I9" s="21">
        <f>(I8+F9)</f>
        <v>10</v>
      </c>
      <c r="J9" s="25" t="s">
        <v>71</v>
      </c>
      <c r="K9" s="25"/>
    </row>
    <row r="10" spans="1:16" s="21" customFormat="1" ht="15" x14ac:dyDescent="0.25">
      <c r="A10" s="12">
        <f t="shared" si="0"/>
        <v>4</v>
      </c>
      <c r="B10" s="21" t="s">
        <v>4</v>
      </c>
      <c r="C10" s="22">
        <v>1</v>
      </c>
      <c r="D10" s="21">
        <v>3</v>
      </c>
      <c r="F10" s="21">
        <v>3</v>
      </c>
      <c r="G10" s="21">
        <f t="shared" ref="G10:G28" si="1">I9+1</f>
        <v>11</v>
      </c>
      <c r="H10" s="21" t="s">
        <v>5</v>
      </c>
      <c r="I10" s="21">
        <f t="shared" ref="I10:I28" si="2">(I9+F10)</f>
        <v>13</v>
      </c>
      <c r="J10" s="25" t="s">
        <v>72</v>
      </c>
      <c r="K10" s="25"/>
    </row>
    <row r="11" spans="1:16" s="21" customFormat="1" ht="15" x14ac:dyDescent="0.25">
      <c r="A11" s="12">
        <f t="shared" si="0"/>
        <v>5</v>
      </c>
      <c r="B11" s="21" t="s">
        <v>6</v>
      </c>
      <c r="C11" s="22">
        <v>1</v>
      </c>
      <c r="D11" s="21">
        <v>4</v>
      </c>
      <c r="F11" s="21">
        <v>1</v>
      </c>
      <c r="G11" s="21">
        <f t="shared" si="1"/>
        <v>14</v>
      </c>
      <c r="H11" s="21" t="s">
        <v>5</v>
      </c>
      <c r="I11" s="21">
        <f t="shared" si="2"/>
        <v>14</v>
      </c>
      <c r="J11" s="25"/>
      <c r="K11" s="25"/>
    </row>
    <row r="12" spans="1:16" s="21" customFormat="1" ht="15" x14ac:dyDescent="0.25">
      <c r="A12" s="12">
        <f t="shared" si="0"/>
        <v>6</v>
      </c>
      <c r="B12" s="21" t="s">
        <v>7</v>
      </c>
      <c r="C12" s="22">
        <v>1</v>
      </c>
      <c r="D12" s="21">
        <v>5</v>
      </c>
      <c r="F12" s="21">
        <v>1</v>
      </c>
      <c r="G12" s="21">
        <f t="shared" si="1"/>
        <v>15</v>
      </c>
      <c r="H12" s="21" t="s">
        <v>5</v>
      </c>
      <c r="I12" s="21">
        <f t="shared" si="2"/>
        <v>15</v>
      </c>
    </row>
    <row r="13" spans="1:16" s="21" customFormat="1" ht="15" x14ac:dyDescent="0.25">
      <c r="A13" s="12">
        <f t="shared" si="0"/>
        <v>7</v>
      </c>
      <c r="B13" s="21" t="s">
        <v>70</v>
      </c>
      <c r="C13" s="22">
        <v>1</v>
      </c>
      <c r="D13" s="21">
        <v>6</v>
      </c>
      <c r="F13" s="21">
        <v>3</v>
      </c>
      <c r="G13" s="21">
        <f t="shared" si="1"/>
        <v>16</v>
      </c>
      <c r="H13" s="21" t="s">
        <v>5</v>
      </c>
      <c r="I13" s="21">
        <f t="shared" si="2"/>
        <v>18</v>
      </c>
    </row>
    <row r="14" spans="1:16" s="21" customFormat="1" ht="15" x14ac:dyDescent="0.25">
      <c r="A14" s="12">
        <f t="shared" si="0"/>
        <v>8</v>
      </c>
      <c r="B14" s="21" t="s">
        <v>8</v>
      </c>
      <c r="C14" s="22">
        <v>1</v>
      </c>
      <c r="D14" s="21">
        <v>7</v>
      </c>
      <c r="F14" s="21">
        <v>2</v>
      </c>
      <c r="G14" s="21">
        <f t="shared" si="1"/>
        <v>19</v>
      </c>
      <c r="H14" s="21" t="s">
        <v>5</v>
      </c>
      <c r="I14" s="21">
        <f t="shared" si="2"/>
        <v>20</v>
      </c>
    </row>
    <row r="15" spans="1:16" s="21" customFormat="1" ht="15" x14ac:dyDescent="0.25">
      <c r="A15" s="12">
        <f t="shared" si="0"/>
        <v>9</v>
      </c>
      <c r="B15" s="21" t="s">
        <v>9</v>
      </c>
      <c r="C15" s="22">
        <v>1</v>
      </c>
      <c r="D15" s="21">
        <v>8</v>
      </c>
      <c r="F15" s="21">
        <v>3</v>
      </c>
      <c r="G15" s="21">
        <f t="shared" si="1"/>
        <v>21</v>
      </c>
      <c r="H15" s="21" t="s">
        <v>5</v>
      </c>
      <c r="I15" s="21">
        <f t="shared" si="2"/>
        <v>23</v>
      </c>
    </row>
    <row r="16" spans="1:16" s="21" customFormat="1" ht="15" x14ac:dyDescent="0.25">
      <c r="A16" s="12">
        <f t="shared" si="0"/>
        <v>10</v>
      </c>
      <c r="B16" s="21" t="s">
        <v>67</v>
      </c>
      <c r="C16" s="22">
        <v>1</v>
      </c>
      <c r="D16" s="21">
        <v>9</v>
      </c>
      <c r="F16" s="21">
        <v>2</v>
      </c>
      <c r="G16" s="21">
        <f>I15+1</f>
        <v>24</v>
      </c>
      <c r="H16" s="21" t="s">
        <v>5</v>
      </c>
      <c r="I16" s="21">
        <f>(I15+F16)</f>
        <v>25</v>
      </c>
    </row>
    <row r="17" spans="1:16" s="21" customFormat="1" ht="15" x14ac:dyDescent="0.25">
      <c r="A17" s="12">
        <f t="shared" si="0"/>
        <v>11</v>
      </c>
      <c r="B17" s="21" t="s">
        <v>10</v>
      </c>
      <c r="C17" s="22">
        <v>1</v>
      </c>
      <c r="D17" s="21">
        <v>10</v>
      </c>
      <c r="F17" s="21">
        <v>1</v>
      </c>
      <c r="G17" s="21">
        <f>I16+1</f>
        <v>26</v>
      </c>
      <c r="H17" s="21" t="s">
        <v>5</v>
      </c>
      <c r="I17" s="21">
        <f>(I16+F17)</f>
        <v>26</v>
      </c>
    </row>
    <row r="18" spans="1:16" s="21" customFormat="1" ht="15" x14ac:dyDescent="0.25">
      <c r="A18" s="12">
        <f t="shared" si="0"/>
        <v>12</v>
      </c>
      <c r="B18" s="21" t="s">
        <v>11</v>
      </c>
      <c r="C18" s="22">
        <v>1</v>
      </c>
      <c r="D18" s="21">
        <v>11</v>
      </c>
      <c r="F18" s="21">
        <v>1</v>
      </c>
      <c r="G18" s="21">
        <f t="shared" si="1"/>
        <v>27</v>
      </c>
      <c r="H18" s="21" t="s">
        <v>5</v>
      </c>
      <c r="I18" s="21">
        <f t="shared" si="2"/>
        <v>27</v>
      </c>
    </row>
    <row r="19" spans="1:16" s="21" customFormat="1" ht="15" x14ac:dyDescent="0.25">
      <c r="A19" s="12">
        <f t="shared" si="0"/>
        <v>13</v>
      </c>
      <c r="B19" s="21" t="s">
        <v>12</v>
      </c>
      <c r="C19" s="22">
        <v>1</v>
      </c>
      <c r="D19" s="21">
        <v>12</v>
      </c>
      <c r="F19" s="21">
        <v>4</v>
      </c>
      <c r="G19" s="21">
        <f t="shared" si="1"/>
        <v>28</v>
      </c>
      <c r="H19" s="21" t="s">
        <v>5</v>
      </c>
      <c r="I19" s="21">
        <f t="shared" si="2"/>
        <v>31</v>
      </c>
    </row>
    <row r="20" spans="1:16" s="21" customFormat="1" ht="15" x14ac:dyDescent="0.25">
      <c r="A20" s="12">
        <f t="shared" si="0"/>
        <v>14</v>
      </c>
      <c r="B20" s="21" t="s">
        <v>180</v>
      </c>
      <c r="C20" s="22">
        <v>1</v>
      </c>
      <c r="D20" s="21">
        <v>13</v>
      </c>
      <c r="F20" s="21">
        <v>1</v>
      </c>
      <c r="G20" s="21">
        <f t="shared" si="1"/>
        <v>32</v>
      </c>
      <c r="H20" s="21" t="s">
        <v>5</v>
      </c>
      <c r="I20" s="21">
        <f t="shared" si="2"/>
        <v>32</v>
      </c>
    </row>
    <row r="21" spans="1:16" s="21" customFormat="1" ht="15" x14ac:dyDescent="0.25">
      <c r="A21" s="12">
        <f t="shared" si="0"/>
        <v>15</v>
      </c>
      <c r="B21" s="21" t="s">
        <v>36</v>
      </c>
      <c r="C21" s="22">
        <v>1</v>
      </c>
      <c r="D21" s="21">
        <v>14</v>
      </c>
      <c r="F21" s="21">
        <v>1</v>
      </c>
      <c r="G21" s="21">
        <f t="shared" si="1"/>
        <v>33</v>
      </c>
      <c r="H21" s="21" t="s">
        <v>5</v>
      </c>
      <c r="I21" s="21">
        <f t="shared" si="2"/>
        <v>33</v>
      </c>
    </row>
    <row r="22" spans="1:16" s="21" customFormat="1" ht="15" x14ac:dyDescent="0.25">
      <c r="A22" s="12">
        <f t="shared" si="0"/>
        <v>16</v>
      </c>
      <c r="B22" s="21" t="s">
        <v>37</v>
      </c>
      <c r="C22" s="22">
        <v>1</v>
      </c>
      <c r="D22" s="21">
        <v>15</v>
      </c>
      <c r="F22" s="21">
        <v>2</v>
      </c>
      <c r="G22" s="21">
        <f t="shared" si="1"/>
        <v>34</v>
      </c>
      <c r="H22" s="21" t="s">
        <v>5</v>
      </c>
      <c r="I22" s="21">
        <f t="shared" si="2"/>
        <v>35</v>
      </c>
      <c r="J22" s="39" t="s">
        <v>60</v>
      </c>
    </row>
    <row r="23" spans="1:16" s="21" customFormat="1" ht="15" x14ac:dyDescent="0.25">
      <c r="A23" s="12">
        <f t="shared" si="0"/>
        <v>17</v>
      </c>
      <c r="B23" s="21" t="s">
        <v>19</v>
      </c>
      <c r="C23" s="22"/>
      <c r="F23" s="21">
        <v>2</v>
      </c>
      <c r="G23" s="21">
        <f t="shared" si="1"/>
        <v>36</v>
      </c>
      <c r="H23" s="21" t="s">
        <v>5</v>
      </c>
      <c r="I23" s="21">
        <f t="shared" si="2"/>
        <v>37</v>
      </c>
      <c r="J23" s="25" t="s">
        <v>14</v>
      </c>
      <c r="K23" s="25"/>
    </row>
    <row r="24" spans="1:16" s="21" customFormat="1" ht="15" x14ac:dyDescent="0.25">
      <c r="A24" s="12">
        <f t="shared" si="0"/>
        <v>18</v>
      </c>
      <c r="B24" s="21" t="s">
        <v>15</v>
      </c>
      <c r="C24" s="22"/>
      <c r="F24" s="21">
        <v>5</v>
      </c>
      <c r="G24" s="21">
        <f t="shared" si="1"/>
        <v>38</v>
      </c>
      <c r="H24" s="21" t="s">
        <v>5</v>
      </c>
      <c r="I24" s="21">
        <f t="shared" si="2"/>
        <v>42</v>
      </c>
      <c r="J24" s="25" t="s">
        <v>18</v>
      </c>
      <c r="K24" s="25"/>
    </row>
    <row r="25" spans="1:16" s="21" customFormat="1" ht="15" x14ac:dyDescent="0.25">
      <c r="A25" s="12">
        <f t="shared" si="0"/>
        <v>19</v>
      </c>
      <c r="B25" s="21" t="s">
        <v>20</v>
      </c>
      <c r="C25" s="22">
        <v>1</v>
      </c>
      <c r="D25" s="21">
        <v>16</v>
      </c>
      <c r="F25" s="21">
        <v>2</v>
      </c>
      <c r="G25" s="21">
        <f t="shared" si="1"/>
        <v>43</v>
      </c>
      <c r="H25" s="21" t="s">
        <v>5</v>
      </c>
      <c r="I25" s="21">
        <f t="shared" si="2"/>
        <v>44</v>
      </c>
      <c r="J25" s="25"/>
      <c r="K25" s="25"/>
    </row>
    <row r="26" spans="1:16" s="21" customFormat="1" ht="15" x14ac:dyDescent="0.25">
      <c r="A26" s="12">
        <f t="shared" si="0"/>
        <v>20</v>
      </c>
      <c r="B26" s="21" t="s">
        <v>21</v>
      </c>
      <c r="C26" s="22">
        <v>1</v>
      </c>
      <c r="D26" s="21">
        <v>17</v>
      </c>
      <c r="F26" s="21">
        <v>1</v>
      </c>
      <c r="G26" s="21">
        <f t="shared" si="1"/>
        <v>45</v>
      </c>
      <c r="H26" s="21" t="s">
        <v>5</v>
      </c>
      <c r="I26" s="21">
        <f t="shared" si="2"/>
        <v>45</v>
      </c>
      <c r="J26" s="25"/>
      <c r="K26" s="25"/>
    </row>
    <row r="27" spans="1:16" s="21" customFormat="1" ht="15" x14ac:dyDescent="0.25">
      <c r="A27" s="12">
        <f t="shared" si="0"/>
        <v>21</v>
      </c>
      <c r="B27" s="21" t="s">
        <v>13</v>
      </c>
      <c r="C27" s="22">
        <v>1</v>
      </c>
      <c r="D27" s="21">
        <v>18</v>
      </c>
      <c r="F27" s="21">
        <v>1</v>
      </c>
      <c r="G27" s="21">
        <f t="shared" si="1"/>
        <v>46</v>
      </c>
      <c r="H27" s="21" t="s">
        <v>5</v>
      </c>
      <c r="I27" s="21">
        <f t="shared" si="2"/>
        <v>46</v>
      </c>
      <c r="J27" s="25"/>
      <c r="K27" s="25"/>
    </row>
    <row r="28" spans="1:16" s="21" customFormat="1" ht="15" x14ac:dyDescent="0.25">
      <c r="A28" s="12">
        <f t="shared" si="0"/>
        <v>22</v>
      </c>
      <c r="B28" s="21" t="s">
        <v>68</v>
      </c>
      <c r="C28" s="22">
        <v>1</v>
      </c>
      <c r="D28" s="21">
        <v>19</v>
      </c>
      <c r="F28" s="21">
        <v>1</v>
      </c>
      <c r="G28" s="21">
        <f t="shared" si="1"/>
        <v>47</v>
      </c>
      <c r="H28" s="21" t="s">
        <v>5</v>
      </c>
      <c r="I28" s="21">
        <f t="shared" si="2"/>
        <v>47</v>
      </c>
      <c r="J28" s="25"/>
      <c r="K28" s="25"/>
    </row>
    <row r="29" spans="1:16" s="21" customFormat="1" ht="15" x14ac:dyDescent="0.25">
      <c r="A29" s="12">
        <f t="shared" si="0"/>
        <v>23</v>
      </c>
      <c r="B29" s="15" t="s">
        <v>66</v>
      </c>
      <c r="C29" s="31">
        <v>2</v>
      </c>
      <c r="D29" s="16" t="s">
        <v>63</v>
      </c>
      <c r="E29" s="15">
        <v>3</v>
      </c>
      <c r="F29" s="31">
        <v>4</v>
      </c>
      <c r="G29" s="21">
        <f t="shared" ref="G29:G40" si="3">I28+1</f>
        <v>48</v>
      </c>
      <c r="H29" s="21" t="s">
        <v>5</v>
      </c>
      <c r="I29" s="21">
        <f t="shared" ref="I29:I39" si="4">(I28+F29)</f>
        <v>51</v>
      </c>
      <c r="J29" s="15"/>
      <c r="K29" s="15"/>
      <c r="L29" s="32"/>
      <c r="M29" s="32"/>
      <c r="N29" s="32"/>
      <c r="O29" s="33"/>
      <c r="P29" s="33"/>
    </row>
    <row r="30" spans="1:16" s="21" customFormat="1" ht="15" x14ac:dyDescent="0.25">
      <c r="A30" s="12">
        <f t="shared" si="0"/>
        <v>24</v>
      </c>
      <c r="B30" s="15" t="s">
        <v>66</v>
      </c>
      <c r="C30" s="31">
        <v>2</v>
      </c>
      <c r="D30" s="16" t="s">
        <v>63</v>
      </c>
      <c r="E30" s="15">
        <v>4</v>
      </c>
      <c r="F30" s="31">
        <v>4</v>
      </c>
      <c r="G30" s="21">
        <f t="shared" si="3"/>
        <v>52</v>
      </c>
      <c r="H30" s="21" t="s">
        <v>5</v>
      </c>
      <c r="I30" s="21">
        <f t="shared" si="4"/>
        <v>55</v>
      </c>
      <c r="J30" s="15"/>
      <c r="K30" s="15"/>
      <c r="L30" s="32"/>
      <c r="M30" s="32"/>
      <c r="N30" s="32"/>
      <c r="O30" s="33"/>
      <c r="P30" s="33"/>
    </row>
    <row r="31" spans="1:16" s="21" customFormat="1" ht="15" x14ac:dyDescent="0.25">
      <c r="A31" s="12">
        <f t="shared" si="0"/>
        <v>25</v>
      </c>
      <c r="B31" s="15" t="s">
        <v>66</v>
      </c>
      <c r="C31" s="31">
        <v>2</v>
      </c>
      <c r="D31" s="16" t="s">
        <v>64</v>
      </c>
      <c r="E31" s="15">
        <v>3</v>
      </c>
      <c r="F31" s="31">
        <v>4</v>
      </c>
      <c r="G31" s="21">
        <f t="shared" si="3"/>
        <v>56</v>
      </c>
      <c r="H31" s="21" t="s">
        <v>5</v>
      </c>
      <c r="I31" s="21">
        <f t="shared" si="4"/>
        <v>59</v>
      </c>
      <c r="J31" s="15"/>
      <c r="K31" s="15"/>
      <c r="L31" s="32"/>
      <c r="M31" s="32"/>
      <c r="N31" s="32"/>
      <c r="O31" s="33"/>
      <c r="P31" s="33"/>
    </row>
    <row r="32" spans="1:16" s="21" customFormat="1" ht="15" x14ac:dyDescent="0.25">
      <c r="A32" s="12">
        <f t="shared" si="0"/>
        <v>26</v>
      </c>
      <c r="B32" s="13" t="s">
        <v>22</v>
      </c>
      <c r="C32" s="31">
        <v>2</v>
      </c>
      <c r="D32" s="16" t="s">
        <v>40</v>
      </c>
      <c r="E32" s="15">
        <v>3</v>
      </c>
      <c r="F32" s="31">
        <v>6</v>
      </c>
      <c r="G32" s="21">
        <f t="shared" si="3"/>
        <v>60</v>
      </c>
      <c r="H32" s="21" t="s">
        <v>5</v>
      </c>
      <c r="I32" s="21">
        <f t="shared" si="4"/>
        <v>65</v>
      </c>
      <c r="J32" s="14" t="s">
        <v>58</v>
      </c>
      <c r="K32" s="13"/>
      <c r="L32" s="9"/>
      <c r="M32" s="9"/>
      <c r="N32" s="9"/>
      <c r="O32" s="11"/>
      <c r="P32" s="11"/>
    </row>
    <row r="33" spans="1:16" s="21" customFormat="1" ht="15" x14ac:dyDescent="0.25">
      <c r="A33" s="12">
        <f t="shared" si="0"/>
        <v>27</v>
      </c>
      <c r="B33" s="13" t="s">
        <v>23</v>
      </c>
      <c r="C33" s="12">
        <v>2</v>
      </c>
      <c r="D33" s="14" t="s">
        <v>41</v>
      </c>
      <c r="E33" s="17">
        <v>4</v>
      </c>
      <c r="F33" s="12">
        <v>6</v>
      </c>
      <c r="G33" s="21">
        <f t="shared" si="3"/>
        <v>66</v>
      </c>
      <c r="H33" s="21" t="s">
        <v>5</v>
      </c>
      <c r="I33" s="21">
        <f t="shared" si="4"/>
        <v>71</v>
      </c>
      <c r="J33" s="14" t="s">
        <v>58</v>
      </c>
      <c r="K33" s="13"/>
      <c r="L33" s="9"/>
      <c r="M33" s="9"/>
      <c r="N33" s="9"/>
      <c r="O33" s="11"/>
      <c r="P33" s="11"/>
    </row>
    <row r="34" spans="1:16" s="21" customFormat="1" ht="15" x14ac:dyDescent="0.25">
      <c r="A34" s="12">
        <f t="shared" si="0"/>
        <v>28</v>
      </c>
      <c r="B34" s="13" t="s">
        <v>181</v>
      </c>
      <c r="C34" s="12">
        <v>2</v>
      </c>
      <c r="D34" s="14">
        <v>4</v>
      </c>
      <c r="E34" s="17">
        <v>3</v>
      </c>
      <c r="F34" s="12">
        <v>3</v>
      </c>
      <c r="G34" s="21">
        <f t="shared" si="3"/>
        <v>72</v>
      </c>
      <c r="H34" s="21" t="s">
        <v>5</v>
      </c>
      <c r="I34" s="21">
        <f t="shared" si="4"/>
        <v>74</v>
      </c>
      <c r="J34" s="13"/>
      <c r="K34" s="13"/>
      <c r="L34" s="9"/>
      <c r="M34" s="9"/>
      <c r="N34" s="9"/>
      <c r="O34" s="11"/>
      <c r="P34" s="11"/>
    </row>
    <row r="35" spans="1:16" s="29" customFormat="1" ht="15" x14ac:dyDescent="0.2">
      <c r="A35" s="18">
        <f t="shared" si="0"/>
        <v>29</v>
      </c>
      <c r="B35" s="15" t="s">
        <v>177</v>
      </c>
      <c r="C35" s="31">
        <v>2</v>
      </c>
      <c r="D35" s="16">
        <v>5</v>
      </c>
      <c r="E35" s="15">
        <v>3</v>
      </c>
      <c r="F35" s="31">
        <v>1</v>
      </c>
      <c r="G35" s="29">
        <f t="shared" si="3"/>
        <v>75</v>
      </c>
      <c r="H35" s="29" t="s">
        <v>5</v>
      </c>
      <c r="I35" s="29">
        <f t="shared" si="4"/>
        <v>75</v>
      </c>
      <c r="J35" s="15"/>
      <c r="K35" s="15"/>
      <c r="L35" s="32"/>
      <c r="M35" s="32"/>
      <c r="N35" s="32"/>
      <c r="O35" s="33"/>
      <c r="P35" s="33"/>
    </row>
    <row r="36" spans="1:16" s="21" customFormat="1" ht="15" x14ac:dyDescent="0.25">
      <c r="A36" s="12">
        <f t="shared" si="0"/>
        <v>30</v>
      </c>
      <c r="B36" s="13" t="s">
        <v>182</v>
      </c>
      <c r="C36" s="12">
        <v>2</v>
      </c>
      <c r="D36" s="14" t="s">
        <v>61</v>
      </c>
      <c r="E36" s="17">
        <v>3</v>
      </c>
      <c r="F36" s="12">
        <v>1</v>
      </c>
      <c r="G36" s="21">
        <f t="shared" si="3"/>
        <v>76</v>
      </c>
      <c r="H36" s="21" t="s">
        <v>5</v>
      </c>
      <c r="I36" s="21">
        <f t="shared" si="4"/>
        <v>76</v>
      </c>
      <c r="J36" s="13"/>
      <c r="K36" s="13"/>
      <c r="L36" s="9"/>
      <c r="M36" s="9"/>
      <c r="N36" s="9"/>
      <c r="O36" s="11"/>
      <c r="P36" s="11"/>
    </row>
    <row r="37" spans="1:16" s="21" customFormat="1" ht="15" x14ac:dyDescent="0.25">
      <c r="A37" s="12">
        <f t="shared" si="0"/>
        <v>31</v>
      </c>
      <c r="B37" s="13" t="s">
        <v>182</v>
      </c>
      <c r="C37" s="12">
        <v>2</v>
      </c>
      <c r="D37" s="14" t="s">
        <v>61</v>
      </c>
      <c r="E37" s="17">
        <v>4</v>
      </c>
      <c r="F37" s="12">
        <v>1</v>
      </c>
      <c r="G37" s="21">
        <f t="shared" si="3"/>
        <v>77</v>
      </c>
      <c r="H37" s="21" t="s">
        <v>5</v>
      </c>
      <c r="I37" s="21">
        <f t="shared" si="4"/>
        <v>77</v>
      </c>
      <c r="J37" s="13"/>
      <c r="K37" s="13"/>
      <c r="L37" s="9"/>
      <c r="M37" s="9"/>
      <c r="N37" s="9"/>
      <c r="O37" s="11"/>
      <c r="P37" s="11"/>
    </row>
    <row r="38" spans="1:16" s="21" customFormat="1" ht="15" x14ac:dyDescent="0.25">
      <c r="A38" s="12">
        <f t="shared" si="0"/>
        <v>32</v>
      </c>
      <c r="B38" s="13" t="s">
        <v>59</v>
      </c>
      <c r="C38" s="12">
        <v>2</v>
      </c>
      <c r="D38" s="14" t="s">
        <v>62</v>
      </c>
      <c r="E38" s="17">
        <v>3</v>
      </c>
      <c r="F38" s="12">
        <v>1</v>
      </c>
      <c r="G38" s="21">
        <f t="shared" si="3"/>
        <v>78</v>
      </c>
      <c r="H38" s="21" t="s">
        <v>5</v>
      </c>
      <c r="I38" s="21">
        <f t="shared" si="4"/>
        <v>78</v>
      </c>
      <c r="J38" s="13"/>
      <c r="K38" s="13"/>
      <c r="L38" s="9"/>
      <c r="M38" s="9"/>
      <c r="N38" s="9"/>
      <c r="O38" s="11"/>
      <c r="P38" s="11"/>
    </row>
    <row r="39" spans="1:16" s="21" customFormat="1" ht="15" x14ac:dyDescent="0.25">
      <c r="A39" s="12">
        <f t="shared" si="0"/>
        <v>33</v>
      </c>
      <c r="B39" s="13" t="s">
        <v>59</v>
      </c>
      <c r="C39" s="12">
        <v>2</v>
      </c>
      <c r="D39" s="14" t="s">
        <v>62</v>
      </c>
      <c r="E39" s="17">
        <v>4</v>
      </c>
      <c r="F39" s="12">
        <v>1</v>
      </c>
      <c r="G39" s="21">
        <f t="shared" si="3"/>
        <v>79</v>
      </c>
      <c r="H39" s="21" t="s">
        <v>5</v>
      </c>
      <c r="I39" s="21">
        <f t="shared" si="4"/>
        <v>79</v>
      </c>
      <c r="J39" s="13"/>
      <c r="K39" s="13"/>
      <c r="L39" s="9"/>
      <c r="M39" s="9"/>
      <c r="N39" s="9"/>
      <c r="O39" s="11"/>
      <c r="P39" s="11"/>
    </row>
    <row r="40" spans="1:16" s="21" customFormat="1" ht="15" x14ac:dyDescent="0.25">
      <c r="A40" s="12">
        <f t="shared" si="0"/>
        <v>34</v>
      </c>
      <c r="B40" s="21" t="s">
        <v>39</v>
      </c>
      <c r="C40" s="22"/>
      <c r="F40" s="21">
        <f>I40-I39</f>
        <v>47</v>
      </c>
      <c r="G40" s="21">
        <f t="shared" si="3"/>
        <v>80</v>
      </c>
      <c r="H40" s="21" t="s">
        <v>5</v>
      </c>
      <c r="I40" s="21">
        <v>126</v>
      </c>
    </row>
    <row r="41" spans="1:16" s="45" customFormat="1" x14ac:dyDescent="0.25">
      <c r="A41" s="40">
        <f t="shared" si="0"/>
        <v>35</v>
      </c>
      <c r="B41" s="2" t="s">
        <v>200</v>
      </c>
      <c r="C41" s="41"/>
      <c r="D41" s="2"/>
      <c r="E41" s="2"/>
      <c r="F41" s="41">
        <v>3</v>
      </c>
      <c r="G41" s="40">
        <f>I40+1</f>
        <v>127</v>
      </c>
      <c r="H41" s="42" t="s">
        <v>5</v>
      </c>
      <c r="I41" s="43">
        <f>I40+F41</f>
        <v>129</v>
      </c>
      <c r="J41" s="44"/>
      <c r="O41" s="42"/>
    </row>
    <row r="42" spans="1:16" s="45" customFormat="1" x14ac:dyDescent="0.25">
      <c r="A42" s="40">
        <f t="shared" si="0"/>
        <v>36</v>
      </c>
      <c r="B42" s="2" t="s">
        <v>201</v>
      </c>
      <c r="C42" s="41"/>
      <c r="D42" s="2"/>
      <c r="E42" s="2"/>
      <c r="F42" s="41">
        <v>3</v>
      </c>
      <c r="G42" s="2">
        <f>I41+1</f>
        <v>130</v>
      </c>
      <c r="H42" s="38" t="s">
        <v>5</v>
      </c>
      <c r="I42" s="43">
        <f>I41+F42</f>
        <v>132</v>
      </c>
      <c r="J42" s="44"/>
      <c r="O42" s="42"/>
    </row>
    <row r="43" spans="1:16" s="45" customFormat="1" x14ac:dyDescent="0.25">
      <c r="A43" s="46">
        <f t="shared" si="0"/>
        <v>37</v>
      </c>
      <c r="B43" s="47" t="s">
        <v>202</v>
      </c>
      <c r="C43" s="48"/>
      <c r="D43" s="47"/>
      <c r="E43" s="47"/>
      <c r="F43" s="48">
        <v>10</v>
      </c>
      <c r="G43" s="47">
        <f>I42+1</f>
        <v>133</v>
      </c>
      <c r="H43" s="49" t="s">
        <v>5</v>
      </c>
      <c r="I43" s="50">
        <f>I42+F43</f>
        <v>142</v>
      </c>
      <c r="J43" s="51"/>
      <c r="O43" s="42"/>
    </row>
    <row r="44" spans="1:16" s="19" customFormat="1" ht="15" x14ac:dyDescent="0.25">
      <c r="C44" s="30"/>
    </row>
    <row r="45" spans="1:16" s="21" customFormat="1" ht="15" x14ac:dyDescent="0.25">
      <c r="B45" s="24" t="s">
        <v>74</v>
      </c>
      <c r="C45" s="22"/>
    </row>
    <row r="46" spans="1:16" s="21" customFormat="1" ht="15" x14ac:dyDescent="0.25">
      <c r="B46" s="24"/>
      <c r="C46" s="22"/>
    </row>
    <row r="47" spans="1:16" s="19" customFormat="1" ht="15" x14ac:dyDescent="0.25">
      <c r="A47" s="55" t="s">
        <v>51</v>
      </c>
      <c r="B47" s="54" t="s">
        <v>52</v>
      </c>
      <c r="C47" s="52" t="s">
        <v>53</v>
      </c>
      <c r="D47" s="52"/>
      <c r="E47" s="52"/>
      <c r="F47" s="52" t="s">
        <v>57</v>
      </c>
      <c r="G47" s="52" t="s">
        <v>54</v>
      </c>
      <c r="H47" s="52"/>
      <c r="I47" s="53"/>
      <c r="J47" s="57" t="s">
        <v>1</v>
      </c>
      <c r="K47" s="34"/>
      <c r="L47" s="9"/>
      <c r="M47" s="9"/>
      <c r="N47" s="9"/>
      <c r="O47" s="11"/>
      <c r="P47" s="11"/>
    </row>
    <row r="48" spans="1:16" s="19" customFormat="1" ht="15" x14ac:dyDescent="0.25">
      <c r="A48" s="56"/>
      <c r="B48" s="54"/>
      <c r="C48" s="6" t="s">
        <v>55</v>
      </c>
      <c r="D48" s="7" t="s">
        <v>0</v>
      </c>
      <c r="E48" s="8" t="s">
        <v>56</v>
      </c>
      <c r="F48" s="52"/>
      <c r="G48" s="52"/>
      <c r="H48" s="52"/>
      <c r="I48" s="53"/>
      <c r="J48" s="58"/>
      <c r="K48" s="34"/>
      <c r="L48" s="9"/>
      <c r="M48" s="9"/>
      <c r="N48" s="9"/>
      <c r="O48" s="11"/>
      <c r="P48" s="11"/>
    </row>
    <row r="49" spans="1:11" s="21" customFormat="1" ht="15" x14ac:dyDescent="0.25">
      <c r="A49" s="12">
        <v>1</v>
      </c>
      <c r="B49" s="21" t="s">
        <v>16</v>
      </c>
      <c r="C49" s="22"/>
      <c r="F49" s="21">
        <v>35</v>
      </c>
      <c r="G49" s="21">
        <v>1</v>
      </c>
      <c r="H49" s="21" t="s">
        <v>5</v>
      </c>
      <c r="I49" s="21">
        <f>F49</f>
        <v>35</v>
      </c>
      <c r="J49" s="25" t="s">
        <v>42</v>
      </c>
      <c r="K49" s="25"/>
    </row>
    <row r="50" spans="1:11" s="21" customFormat="1" ht="15" x14ac:dyDescent="0.25">
      <c r="A50" s="12">
        <f>A49+1</f>
        <v>2</v>
      </c>
      <c r="B50" s="21" t="s">
        <v>24</v>
      </c>
      <c r="C50" s="22"/>
      <c r="F50" s="21">
        <v>2</v>
      </c>
      <c r="G50" s="21">
        <f t="shared" ref="G50:G58" si="5">I49+1</f>
        <v>36</v>
      </c>
      <c r="H50" s="21" t="s">
        <v>5</v>
      </c>
      <c r="I50" s="21">
        <f>I49+F50</f>
        <v>37</v>
      </c>
      <c r="J50" s="25" t="s">
        <v>29</v>
      </c>
      <c r="K50" s="25"/>
    </row>
    <row r="51" spans="1:11" s="21" customFormat="1" ht="15" x14ac:dyDescent="0.25">
      <c r="A51" s="12">
        <f t="shared" ref="A51:A67" si="6">A50+1</f>
        <v>3</v>
      </c>
      <c r="B51" s="21" t="s">
        <v>15</v>
      </c>
      <c r="C51" s="22"/>
      <c r="F51" s="21">
        <v>5</v>
      </c>
      <c r="G51" s="21">
        <f t="shared" si="5"/>
        <v>38</v>
      </c>
      <c r="H51" s="21" t="s">
        <v>5</v>
      </c>
      <c r="I51" s="21">
        <f t="shared" ref="I51:I57" si="7">I50+F51</f>
        <v>42</v>
      </c>
      <c r="J51" s="25" t="s">
        <v>34</v>
      </c>
      <c r="K51" s="25"/>
    </row>
    <row r="52" spans="1:11" s="21" customFormat="1" ht="15" x14ac:dyDescent="0.25">
      <c r="A52" s="12">
        <f t="shared" si="6"/>
        <v>4</v>
      </c>
      <c r="B52" s="21" t="s">
        <v>43</v>
      </c>
      <c r="C52" s="22">
        <v>3</v>
      </c>
      <c r="D52" s="21">
        <v>1</v>
      </c>
      <c r="F52" s="21">
        <v>2</v>
      </c>
      <c r="G52" s="21">
        <f t="shared" si="5"/>
        <v>43</v>
      </c>
      <c r="H52" s="21" t="s">
        <v>5</v>
      </c>
      <c r="I52" s="21">
        <f t="shared" si="7"/>
        <v>44</v>
      </c>
    </row>
    <row r="53" spans="1:11" s="21" customFormat="1" ht="15" x14ac:dyDescent="0.25">
      <c r="A53" s="12">
        <f t="shared" si="6"/>
        <v>5</v>
      </c>
      <c r="B53" s="21" t="s">
        <v>75</v>
      </c>
      <c r="C53" s="22">
        <v>3</v>
      </c>
      <c r="D53" s="21">
        <v>2</v>
      </c>
      <c r="F53" s="21">
        <v>5</v>
      </c>
      <c r="G53" s="21">
        <f t="shared" si="5"/>
        <v>45</v>
      </c>
      <c r="H53" s="21" t="s">
        <v>5</v>
      </c>
      <c r="I53" s="21">
        <f t="shared" si="7"/>
        <v>49</v>
      </c>
    </row>
    <row r="54" spans="1:11" s="26" customFormat="1" ht="15" x14ac:dyDescent="0.2">
      <c r="A54" s="31">
        <f t="shared" si="6"/>
        <v>6</v>
      </c>
      <c r="B54" s="26" t="s">
        <v>76</v>
      </c>
      <c r="C54" s="27">
        <v>3</v>
      </c>
      <c r="D54" s="26">
        <v>3</v>
      </c>
      <c r="F54" s="26">
        <v>3</v>
      </c>
      <c r="G54" s="26">
        <f t="shared" si="5"/>
        <v>50</v>
      </c>
      <c r="H54" s="26" t="s">
        <v>5</v>
      </c>
      <c r="I54" s="26">
        <f t="shared" si="7"/>
        <v>52</v>
      </c>
    </row>
    <row r="55" spans="1:11" s="26" customFormat="1" ht="15" x14ac:dyDescent="0.2">
      <c r="A55" s="31">
        <f t="shared" si="6"/>
        <v>7</v>
      </c>
      <c r="B55" s="26" t="s">
        <v>44</v>
      </c>
      <c r="C55" s="27">
        <v>3</v>
      </c>
      <c r="D55" s="26">
        <v>4</v>
      </c>
      <c r="F55" s="26">
        <v>1</v>
      </c>
      <c r="G55" s="26">
        <f t="shared" si="5"/>
        <v>53</v>
      </c>
      <c r="H55" s="26" t="s">
        <v>5</v>
      </c>
      <c r="I55" s="26">
        <f t="shared" si="7"/>
        <v>53</v>
      </c>
    </row>
    <row r="56" spans="1:11" s="21" customFormat="1" ht="15" x14ac:dyDescent="0.25">
      <c r="A56" s="31">
        <f t="shared" si="6"/>
        <v>8</v>
      </c>
      <c r="B56" s="21" t="s">
        <v>25</v>
      </c>
      <c r="C56" s="22">
        <v>3</v>
      </c>
      <c r="D56" s="21">
        <v>5</v>
      </c>
      <c r="F56" s="21">
        <v>1</v>
      </c>
      <c r="G56" s="26">
        <f t="shared" si="5"/>
        <v>54</v>
      </c>
      <c r="H56" s="26" t="s">
        <v>5</v>
      </c>
      <c r="I56" s="26">
        <f t="shared" si="7"/>
        <v>54</v>
      </c>
    </row>
    <row r="57" spans="1:11" s="21" customFormat="1" ht="15" x14ac:dyDescent="0.25">
      <c r="A57" s="12">
        <f t="shared" si="6"/>
        <v>9</v>
      </c>
      <c r="B57" s="21" t="s">
        <v>50</v>
      </c>
      <c r="C57" s="22">
        <v>3</v>
      </c>
      <c r="D57" s="21">
        <v>6</v>
      </c>
      <c r="F57" s="21">
        <v>1</v>
      </c>
      <c r="G57" s="21">
        <f t="shared" si="5"/>
        <v>55</v>
      </c>
      <c r="H57" s="21" t="s">
        <v>5</v>
      </c>
      <c r="I57" s="21">
        <f t="shared" si="7"/>
        <v>55</v>
      </c>
    </row>
    <row r="58" spans="1:11" s="21" customFormat="1" ht="15" x14ac:dyDescent="0.25">
      <c r="A58" s="12">
        <f t="shared" si="6"/>
        <v>10</v>
      </c>
      <c r="B58" s="21" t="s">
        <v>77</v>
      </c>
      <c r="C58" s="22">
        <v>3</v>
      </c>
      <c r="D58" s="21">
        <v>7</v>
      </c>
      <c r="F58" s="21">
        <v>1</v>
      </c>
      <c r="G58" s="21">
        <f t="shared" si="5"/>
        <v>56</v>
      </c>
      <c r="H58" s="21" t="s">
        <v>5</v>
      </c>
      <c r="I58" s="21">
        <f t="shared" ref="I58:I63" si="8">I57+F58</f>
        <v>56</v>
      </c>
    </row>
    <row r="59" spans="1:11" s="26" customFormat="1" ht="15" x14ac:dyDescent="0.2">
      <c r="A59" s="18">
        <f t="shared" si="6"/>
        <v>11</v>
      </c>
      <c r="B59" s="26" t="s">
        <v>78</v>
      </c>
      <c r="C59" s="27">
        <v>3</v>
      </c>
      <c r="D59" s="26">
        <v>8</v>
      </c>
      <c r="F59" s="26">
        <v>1</v>
      </c>
      <c r="G59" s="29">
        <f t="shared" ref="G59:G64" si="9">I58+1</f>
        <v>57</v>
      </c>
      <c r="H59" s="29" t="s">
        <v>5</v>
      </c>
      <c r="I59" s="29">
        <f t="shared" si="8"/>
        <v>57</v>
      </c>
    </row>
    <row r="60" spans="1:11" s="26" customFormat="1" ht="15" x14ac:dyDescent="0.25">
      <c r="A60" s="31">
        <f t="shared" si="6"/>
        <v>12</v>
      </c>
      <c r="B60" s="26" t="s">
        <v>79</v>
      </c>
      <c r="C60" s="27">
        <v>3</v>
      </c>
      <c r="D60" s="26">
        <v>9</v>
      </c>
      <c r="F60" s="26">
        <v>1</v>
      </c>
      <c r="G60" s="21">
        <f t="shared" si="9"/>
        <v>58</v>
      </c>
      <c r="H60" s="21" t="s">
        <v>5</v>
      </c>
      <c r="I60" s="21">
        <f t="shared" si="8"/>
        <v>58</v>
      </c>
    </row>
    <row r="61" spans="1:11" s="26" customFormat="1" ht="15" x14ac:dyDescent="0.2">
      <c r="A61" s="31">
        <f t="shared" si="6"/>
        <v>13</v>
      </c>
      <c r="B61" s="26" t="s">
        <v>80</v>
      </c>
      <c r="C61" s="27">
        <v>3</v>
      </c>
      <c r="D61" s="26">
        <v>10</v>
      </c>
      <c r="F61" s="26">
        <v>2</v>
      </c>
      <c r="G61" s="29">
        <f t="shared" si="9"/>
        <v>59</v>
      </c>
      <c r="H61" s="29" t="s">
        <v>5</v>
      </c>
      <c r="I61" s="29">
        <f t="shared" si="8"/>
        <v>60</v>
      </c>
    </row>
    <row r="62" spans="1:11" s="26" customFormat="1" ht="18.75" customHeight="1" x14ac:dyDescent="0.2">
      <c r="A62" s="31">
        <f t="shared" si="6"/>
        <v>14</v>
      </c>
      <c r="B62" s="26" t="s">
        <v>178</v>
      </c>
      <c r="C62" s="27">
        <v>3</v>
      </c>
      <c r="D62" s="26">
        <v>11</v>
      </c>
      <c r="F62" s="26">
        <v>8</v>
      </c>
      <c r="G62" s="29">
        <f t="shared" si="9"/>
        <v>61</v>
      </c>
      <c r="H62" s="29" t="s">
        <v>5</v>
      </c>
      <c r="I62" s="29">
        <f t="shared" si="8"/>
        <v>68</v>
      </c>
    </row>
    <row r="63" spans="1:11" s="21" customFormat="1" ht="15" x14ac:dyDescent="0.25">
      <c r="A63" s="12">
        <f t="shared" si="6"/>
        <v>15</v>
      </c>
      <c r="B63" s="21" t="s">
        <v>179</v>
      </c>
      <c r="C63" s="22">
        <v>3</v>
      </c>
      <c r="D63" s="21">
        <v>12</v>
      </c>
      <c r="F63" s="21">
        <v>8</v>
      </c>
      <c r="G63" s="21">
        <f t="shared" si="9"/>
        <v>69</v>
      </c>
      <c r="H63" s="21" t="s">
        <v>5</v>
      </c>
      <c r="I63" s="21">
        <f t="shared" si="8"/>
        <v>76</v>
      </c>
    </row>
    <row r="64" spans="1:11" s="21" customFormat="1" ht="15" x14ac:dyDescent="0.25">
      <c r="A64" s="12">
        <f t="shared" si="6"/>
        <v>16</v>
      </c>
      <c r="B64" s="21" t="s">
        <v>39</v>
      </c>
      <c r="C64" s="22"/>
      <c r="F64" s="21">
        <f>I64-I63</f>
        <v>50</v>
      </c>
      <c r="G64" s="21">
        <f t="shared" si="9"/>
        <v>77</v>
      </c>
      <c r="H64" s="21" t="s">
        <v>5</v>
      </c>
      <c r="I64" s="21">
        <v>126</v>
      </c>
    </row>
    <row r="65" spans="1:16" s="45" customFormat="1" x14ac:dyDescent="0.25">
      <c r="A65" s="40">
        <f t="shared" si="6"/>
        <v>17</v>
      </c>
      <c r="B65" s="2" t="s">
        <v>200</v>
      </c>
      <c r="C65" s="41"/>
      <c r="D65" s="2"/>
      <c r="E65" s="2"/>
      <c r="F65" s="41">
        <v>3</v>
      </c>
      <c r="G65" s="40">
        <f>I64+1</f>
        <v>127</v>
      </c>
      <c r="H65" s="42" t="s">
        <v>5</v>
      </c>
      <c r="I65" s="43">
        <f>I64+F65</f>
        <v>129</v>
      </c>
      <c r="J65" s="44"/>
      <c r="O65" s="42"/>
    </row>
    <row r="66" spans="1:16" s="45" customFormat="1" x14ac:dyDescent="0.25">
      <c r="A66" s="40">
        <f t="shared" si="6"/>
        <v>18</v>
      </c>
      <c r="B66" s="2" t="s">
        <v>201</v>
      </c>
      <c r="C66" s="41"/>
      <c r="D66" s="2"/>
      <c r="E66" s="2"/>
      <c r="F66" s="41">
        <v>3</v>
      </c>
      <c r="G66" s="2">
        <f>I65+1</f>
        <v>130</v>
      </c>
      <c r="H66" s="38" t="s">
        <v>5</v>
      </c>
      <c r="I66" s="43">
        <f>I65+F66</f>
        <v>132</v>
      </c>
      <c r="J66" s="44"/>
      <c r="O66" s="42"/>
    </row>
    <row r="67" spans="1:16" s="45" customFormat="1" x14ac:dyDescent="0.25">
      <c r="A67" s="46">
        <f t="shared" si="6"/>
        <v>19</v>
      </c>
      <c r="B67" s="47" t="s">
        <v>202</v>
      </c>
      <c r="C67" s="48"/>
      <c r="D67" s="47"/>
      <c r="E67" s="47"/>
      <c r="F67" s="48">
        <v>10</v>
      </c>
      <c r="G67" s="47">
        <f>I66+1</f>
        <v>133</v>
      </c>
      <c r="H67" s="49" t="s">
        <v>5</v>
      </c>
      <c r="I67" s="50">
        <f>I66+F67</f>
        <v>142</v>
      </c>
      <c r="J67" s="51"/>
      <c r="O67" s="42"/>
    </row>
    <row r="68" spans="1:16" s="21" customFormat="1" ht="15" x14ac:dyDescent="0.25">
      <c r="A68" s="12"/>
      <c r="C68" s="22"/>
    </row>
    <row r="69" spans="1:16" s="21" customFormat="1" ht="15" x14ac:dyDescent="0.25">
      <c r="B69" s="24" t="s">
        <v>192</v>
      </c>
      <c r="C69" s="22"/>
    </row>
    <row r="70" spans="1:16" s="21" customFormat="1" ht="15" x14ac:dyDescent="0.25">
      <c r="B70" s="24"/>
      <c r="C70" s="22"/>
    </row>
    <row r="71" spans="1:16" s="19" customFormat="1" ht="15" x14ac:dyDescent="0.25">
      <c r="A71" s="55" t="s">
        <v>51</v>
      </c>
      <c r="B71" s="54" t="s">
        <v>52</v>
      </c>
      <c r="C71" s="52" t="s">
        <v>53</v>
      </c>
      <c r="D71" s="52"/>
      <c r="E71" s="52"/>
      <c r="F71" s="52" t="s">
        <v>57</v>
      </c>
      <c r="G71" s="52" t="s">
        <v>54</v>
      </c>
      <c r="H71" s="52"/>
      <c r="I71" s="53"/>
      <c r="J71" s="57" t="s">
        <v>1</v>
      </c>
      <c r="K71" s="34"/>
      <c r="L71" s="9"/>
      <c r="M71" s="9"/>
      <c r="N71" s="9"/>
      <c r="O71" s="11"/>
      <c r="P71" s="11"/>
    </row>
    <row r="72" spans="1:16" s="19" customFormat="1" ht="15" x14ac:dyDescent="0.25">
      <c r="A72" s="56"/>
      <c r="B72" s="54"/>
      <c r="C72" s="6" t="s">
        <v>55</v>
      </c>
      <c r="D72" s="7" t="s">
        <v>0</v>
      </c>
      <c r="E72" s="8" t="s">
        <v>56</v>
      </c>
      <c r="F72" s="52"/>
      <c r="G72" s="52"/>
      <c r="H72" s="52"/>
      <c r="I72" s="53"/>
      <c r="J72" s="58"/>
      <c r="K72" s="34"/>
      <c r="L72" s="9"/>
      <c r="M72" s="9"/>
      <c r="N72" s="9"/>
      <c r="O72" s="11"/>
      <c r="P72" s="11"/>
    </row>
    <row r="73" spans="1:16" s="21" customFormat="1" ht="15" x14ac:dyDescent="0.25">
      <c r="A73" s="12">
        <v>1</v>
      </c>
      <c r="B73" s="21" t="s">
        <v>16</v>
      </c>
      <c r="C73" s="22"/>
      <c r="F73" s="21">
        <v>35</v>
      </c>
      <c r="G73" s="21">
        <v>1</v>
      </c>
      <c r="H73" s="21" t="s">
        <v>5</v>
      </c>
      <c r="I73" s="21">
        <f>F73</f>
        <v>35</v>
      </c>
      <c r="J73" s="25" t="s">
        <v>42</v>
      </c>
      <c r="K73" s="25"/>
    </row>
    <row r="74" spans="1:16" s="21" customFormat="1" ht="15" x14ac:dyDescent="0.25">
      <c r="A74" s="12">
        <f>A73+1</f>
        <v>2</v>
      </c>
      <c r="B74" s="21" t="s">
        <v>24</v>
      </c>
      <c r="C74" s="22"/>
      <c r="F74" s="21">
        <v>2</v>
      </c>
      <c r="G74" s="21">
        <f>I73+1</f>
        <v>36</v>
      </c>
      <c r="H74" s="21" t="s">
        <v>5</v>
      </c>
      <c r="I74" s="21">
        <f>I73+F74</f>
        <v>37</v>
      </c>
      <c r="J74" s="25" t="s">
        <v>28</v>
      </c>
      <c r="K74" s="25"/>
    </row>
    <row r="75" spans="1:16" s="21" customFormat="1" ht="15" x14ac:dyDescent="0.25">
      <c r="A75" s="12">
        <f t="shared" ref="A75:A87" si="10">A74+1</f>
        <v>3</v>
      </c>
      <c r="B75" s="21" t="s">
        <v>15</v>
      </c>
      <c r="C75" s="22"/>
      <c r="F75" s="21">
        <v>3</v>
      </c>
      <c r="G75" s="21">
        <f t="shared" ref="G75:G84" si="11">I74+1</f>
        <v>38</v>
      </c>
      <c r="H75" s="21" t="s">
        <v>5</v>
      </c>
      <c r="I75" s="21">
        <f t="shared" ref="I75:I83" si="12">I74+F75</f>
        <v>40</v>
      </c>
      <c r="J75" s="25" t="s">
        <v>35</v>
      </c>
      <c r="K75" s="25"/>
    </row>
    <row r="76" spans="1:16" s="21" customFormat="1" ht="15" x14ac:dyDescent="0.25">
      <c r="A76" s="12">
        <f t="shared" si="10"/>
        <v>4</v>
      </c>
      <c r="B76" s="21" t="s">
        <v>69</v>
      </c>
      <c r="C76" s="22">
        <v>5</v>
      </c>
      <c r="D76" s="25" t="s">
        <v>17</v>
      </c>
      <c r="E76" s="21">
        <v>1</v>
      </c>
      <c r="F76" s="21">
        <v>2</v>
      </c>
      <c r="G76" s="21">
        <f t="shared" si="11"/>
        <v>41</v>
      </c>
      <c r="H76" s="21" t="s">
        <v>5</v>
      </c>
      <c r="I76" s="21">
        <f t="shared" si="12"/>
        <v>42</v>
      </c>
    </row>
    <row r="77" spans="1:16" s="21" customFormat="1" ht="15" x14ac:dyDescent="0.25">
      <c r="A77" s="12">
        <f t="shared" si="10"/>
        <v>5</v>
      </c>
      <c r="B77" s="21" t="s">
        <v>26</v>
      </c>
      <c r="C77" s="22">
        <v>5</v>
      </c>
      <c r="D77" s="25" t="s">
        <v>17</v>
      </c>
      <c r="E77" s="21">
        <v>3</v>
      </c>
      <c r="F77" s="21">
        <v>1</v>
      </c>
      <c r="G77" s="21">
        <f t="shared" si="11"/>
        <v>43</v>
      </c>
      <c r="H77" s="21" t="s">
        <v>5</v>
      </c>
      <c r="I77" s="21">
        <f t="shared" si="12"/>
        <v>43</v>
      </c>
    </row>
    <row r="78" spans="1:16" s="21" customFormat="1" ht="15" x14ac:dyDescent="0.25">
      <c r="A78" s="31">
        <f t="shared" si="10"/>
        <v>6</v>
      </c>
      <c r="B78" s="21" t="s">
        <v>88</v>
      </c>
      <c r="C78" s="22">
        <v>5</v>
      </c>
      <c r="D78" s="25" t="s">
        <v>17</v>
      </c>
      <c r="E78" s="21">
        <v>4</v>
      </c>
      <c r="F78" s="21">
        <v>3</v>
      </c>
      <c r="G78" s="21">
        <f t="shared" si="11"/>
        <v>44</v>
      </c>
      <c r="H78" s="21" t="s">
        <v>5</v>
      </c>
      <c r="I78" s="21">
        <f t="shared" si="12"/>
        <v>46</v>
      </c>
    </row>
    <row r="79" spans="1:16" s="26" customFormat="1" ht="30" x14ac:dyDescent="0.25">
      <c r="A79" s="31">
        <f t="shared" si="10"/>
        <v>7</v>
      </c>
      <c r="B79" s="26" t="s">
        <v>89</v>
      </c>
      <c r="C79" s="22">
        <v>5</v>
      </c>
      <c r="D79" s="28" t="s">
        <v>17</v>
      </c>
      <c r="E79" s="26">
        <v>5</v>
      </c>
      <c r="F79" s="26">
        <v>1</v>
      </c>
      <c r="G79" s="26">
        <f t="shared" si="11"/>
        <v>47</v>
      </c>
      <c r="H79" s="26" t="s">
        <v>5</v>
      </c>
      <c r="I79" s="26">
        <f t="shared" si="12"/>
        <v>47</v>
      </c>
    </row>
    <row r="80" spans="1:16" s="21" customFormat="1" ht="15" x14ac:dyDescent="0.25">
      <c r="A80" s="31">
        <f t="shared" si="10"/>
        <v>8</v>
      </c>
      <c r="B80" s="21" t="s">
        <v>90</v>
      </c>
      <c r="C80" s="22">
        <v>5</v>
      </c>
      <c r="D80" s="25" t="s">
        <v>17</v>
      </c>
      <c r="E80" s="21">
        <v>6</v>
      </c>
      <c r="F80" s="21">
        <v>1</v>
      </c>
      <c r="G80" s="21">
        <f t="shared" si="11"/>
        <v>48</v>
      </c>
      <c r="H80" s="21" t="s">
        <v>5</v>
      </c>
      <c r="I80" s="21">
        <f t="shared" si="12"/>
        <v>48</v>
      </c>
    </row>
    <row r="81" spans="1:16" s="26" customFormat="1" ht="15" x14ac:dyDescent="0.25">
      <c r="A81" s="31">
        <f t="shared" si="10"/>
        <v>9</v>
      </c>
      <c r="B81" s="21" t="s">
        <v>143</v>
      </c>
      <c r="C81" s="22">
        <v>5</v>
      </c>
      <c r="D81" s="28" t="s">
        <v>17</v>
      </c>
      <c r="E81" s="26">
        <v>7</v>
      </c>
      <c r="F81" s="26">
        <v>2</v>
      </c>
      <c r="G81" s="26">
        <f t="shared" si="11"/>
        <v>49</v>
      </c>
      <c r="H81" s="26" t="s">
        <v>5</v>
      </c>
      <c r="I81" s="26">
        <f t="shared" si="12"/>
        <v>50</v>
      </c>
    </row>
    <row r="82" spans="1:16" s="26" customFormat="1" ht="30" x14ac:dyDescent="0.25">
      <c r="A82" s="31">
        <f t="shared" si="10"/>
        <v>10</v>
      </c>
      <c r="B82" s="26" t="s">
        <v>91</v>
      </c>
      <c r="C82" s="22">
        <v>5</v>
      </c>
      <c r="D82" s="28" t="s">
        <v>17</v>
      </c>
      <c r="E82" s="26">
        <v>8</v>
      </c>
      <c r="F82" s="26">
        <v>1</v>
      </c>
      <c r="G82" s="26">
        <f t="shared" si="11"/>
        <v>51</v>
      </c>
      <c r="H82" s="26" t="s">
        <v>5</v>
      </c>
      <c r="I82" s="26">
        <f t="shared" si="12"/>
        <v>51</v>
      </c>
    </row>
    <row r="83" spans="1:16" s="21" customFormat="1" ht="15" x14ac:dyDescent="0.25">
      <c r="A83" s="12">
        <f t="shared" si="10"/>
        <v>11</v>
      </c>
      <c r="B83" s="21" t="s">
        <v>92</v>
      </c>
      <c r="C83" s="22">
        <v>5</v>
      </c>
      <c r="D83" s="25" t="s">
        <v>17</v>
      </c>
      <c r="E83" s="21">
        <v>9</v>
      </c>
      <c r="F83" s="21">
        <v>1</v>
      </c>
      <c r="G83" s="21">
        <f t="shared" si="11"/>
        <v>52</v>
      </c>
      <c r="H83" s="21" t="s">
        <v>5</v>
      </c>
      <c r="I83" s="21">
        <f t="shared" si="12"/>
        <v>52</v>
      </c>
    </row>
    <row r="84" spans="1:16" s="21" customFormat="1" ht="15" x14ac:dyDescent="0.25">
      <c r="A84" s="12">
        <f t="shared" si="10"/>
        <v>12</v>
      </c>
      <c r="B84" s="21" t="s">
        <v>39</v>
      </c>
      <c r="C84" s="22"/>
      <c r="F84" s="21">
        <f>I84-I83</f>
        <v>74</v>
      </c>
      <c r="G84" s="21">
        <f t="shared" si="11"/>
        <v>53</v>
      </c>
      <c r="H84" s="21" t="s">
        <v>5</v>
      </c>
      <c r="I84" s="21">
        <v>126</v>
      </c>
    </row>
    <row r="85" spans="1:16" s="45" customFormat="1" x14ac:dyDescent="0.25">
      <c r="A85" s="40">
        <f t="shared" si="10"/>
        <v>13</v>
      </c>
      <c r="B85" s="2" t="s">
        <v>200</v>
      </c>
      <c r="C85" s="41"/>
      <c r="D85" s="2"/>
      <c r="E85" s="2"/>
      <c r="F85" s="41">
        <v>3</v>
      </c>
      <c r="G85" s="40">
        <f>I84+1</f>
        <v>127</v>
      </c>
      <c r="H85" s="42" t="s">
        <v>5</v>
      </c>
      <c r="I85" s="43">
        <f>I84+F85</f>
        <v>129</v>
      </c>
      <c r="J85" s="44"/>
      <c r="O85" s="42"/>
    </row>
    <row r="86" spans="1:16" s="45" customFormat="1" x14ac:dyDescent="0.25">
      <c r="A86" s="40">
        <f t="shared" si="10"/>
        <v>14</v>
      </c>
      <c r="B86" s="2" t="s">
        <v>201</v>
      </c>
      <c r="C86" s="41"/>
      <c r="D86" s="2"/>
      <c r="E86" s="2"/>
      <c r="F86" s="41">
        <v>3</v>
      </c>
      <c r="G86" s="2">
        <f>I85+1</f>
        <v>130</v>
      </c>
      <c r="H86" s="38" t="s">
        <v>5</v>
      </c>
      <c r="I86" s="43">
        <f>I85+F86</f>
        <v>132</v>
      </c>
      <c r="J86" s="44"/>
      <c r="O86" s="42"/>
    </row>
    <row r="87" spans="1:16" s="45" customFormat="1" x14ac:dyDescent="0.25">
      <c r="A87" s="46">
        <f t="shared" si="10"/>
        <v>15</v>
      </c>
      <c r="B87" s="47" t="s">
        <v>202</v>
      </c>
      <c r="C87" s="48"/>
      <c r="D87" s="47"/>
      <c r="E87" s="47"/>
      <c r="F87" s="48">
        <v>10</v>
      </c>
      <c r="G87" s="47">
        <f>I86+1</f>
        <v>133</v>
      </c>
      <c r="H87" s="49" t="s">
        <v>5</v>
      </c>
      <c r="I87" s="50">
        <f>I86+F87</f>
        <v>142</v>
      </c>
      <c r="J87" s="51"/>
      <c r="O87" s="42"/>
    </row>
    <row r="88" spans="1:16" s="21" customFormat="1" ht="15" x14ac:dyDescent="0.25">
      <c r="A88" s="12"/>
      <c r="C88" s="22"/>
    </row>
    <row r="89" spans="1:16" s="21" customFormat="1" ht="15" x14ac:dyDescent="0.25">
      <c r="C89" s="22"/>
    </row>
    <row r="90" spans="1:16" s="21" customFormat="1" ht="15" x14ac:dyDescent="0.25">
      <c r="B90" s="24" t="s">
        <v>191</v>
      </c>
      <c r="C90" s="22"/>
    </row>
    <row r="91" spans="1:16" s="21" customFormat="1" ht="15" x14ac:dyDescent="0.25">
      <c r="B91" s="24"/>
      <c r="C91" s="22"/>
    </row>
    <row r="92" spans="1:16" s="19" customFormat="1" ht="15" x14ac:dyDescent="0.25">
      <c r="A92" s="55" t="s">
        <v>51</v>
      </c>
      <c r="B92" s="54" t="s">
        <v>52</v>
      </c>
      <c r="C92" s="52" t="s">
        <v>53</v>
      </c>
      <c r="D92" s="52"/>
      <c r="E92" s="52"/>
      <c r="F92" s="52" t="s">
        <v>57</v>
      </c>
      <c r="G92" s="52" t="s">
        <v>54</v>
      </c>
      <c r="H92" s="52"/>
      <c r="I92" s="53"/>
      <c r="J92" s="57" t="s">
        <v>1</v>
      </c>
      <c r="K92" s="34"/>
      <c r="L92" s="9"/>
      <c r="M92" s="9"/>
      <c r="N92" s="9"/>
      <c r="O92" s="11"/>
      <c r="P92" s="11"/>
    </row>
    <row r="93" spans="1:16" s="19" customFormat="1" ht="15" x14ac:dyDescent="0.25">
      <c r="A93" s="56"/>
      <c r="B93" s="54"/>
      <c r="C93" s="6" t="s">
        <v>55</v>
      </c>
      <c r="D93" s="7" t="s">
        <v>0</v>
      </c>
      <c r="E93" s="8" t="s">
        <v>56</v>
      </c>
      <c r="F93" s="52"/>
      <c r="G93" s="52"/>
      <c r="H93" s="52"/>
      <c r="I93" s="53"/>
      <c r="J93" s="58"/>
      <c r="K93" s="34"/>
      <c r="L93" s="9"/>
      <c r="M93" s="9"/>
      <c r="N93" s="9"/>
      <c r="O93" s="11"/>
      <c r="P93" s="11"/>
    </row>
    <row r="94" spans="1:16" s="21" customFormat="1" ht="15" x14ac:dyDescent="0.25">
      <c r="A94" s="12">
        <v>1</v>
      </c>
      <c r="B94" s="21" t="s">
        <v>16</v>
      </c>
      <c r="C94" s="22"/>
      <c r="F94" s="21">
        <v>35</v>
      </c>
      <c r="G94" s="21">
        <v>1</v>
      </c>
      <c r="H94" s="21" t="s">
        <v>5</v>
      </c>
      <c r="I94" s="21">
        <f>F94</f>
        <v>35</v>
      </c>
      <c r="J94" s="25" t="s">
        <v>42</v>
      </c>
      <c r="K94" s="25"/>
    </row>
    <row r="95" spans="1:16" s="21" customFormat="1" ht="15" x14ac:dyDescent="0.25">
      <c r="A95" s="12">
        <f>A94+1</f>
        <v>2</v>
      </c>
      <c r="B95" s="21" t="s">
        <v>24</v>
      </c>
      <c r="C95" s="22"/>
      <c r="F95" s="21">
        <v>2</v>
      </c>
      <c r="G95" s="21">
        <f>I94+1</f>
        <v>36</v>
      </c>
      <c r="H95" s="21" t="s">
        <v>5</v>
      </c>
      <c r="I95" s="21">
        <f>I94+F95</f>
        <v>37</v>
      </c>
      <c r="J95" s="25" t="s">
        <v>30</v>
      </c>
      <c r="K95" s="25"/>
    </row>
    <row r="96" spans="1:16" s="21" customFormat="1" ht="15" x14ac:dyDescent="0.25">
      <c r="A96" s="12">
        <f t="shared" ref="A96:A114" si="13">A95+1</f>
        <v>3</v>
      </c>
      <c r="B96" s="21" t="s">
        <v>15</v>
      </c>
      <c r="C96" s="22"/>
      <c r="F96" s="21">
        <v>3</v>
      </c>
      <c r="G96" s="21">
        <f t="shared" ref="G96:G104" si="14">I95+1</f>
        <v>38</v>
      </c>
      <c r="H96" s="21" t="s">
        <v>5</v>
      </c>
      <c r="I96" s="21">
        <f t="shared" ref="I96:I104" si="15">I95+F96</f>
        <v>40</v>
      </c>
      <c r="J96" s="25" t="s">
        <v>35</v>
      </c>
      <c r="K96" s="25"/>
    </row>
    <row r="97" spans="1:15" s="21" customFormat="1" ht="15" x14ac:dyDescent="0.25">
      <c r="A97" s="12">
        <f t="shared" si="13"/>
        <v>4</v>
      </c>
      <c r="B97" s="21" t="s">
        <v>69</v>
      </c>
      <c r="C97" s="22">
        <v>4</v>
      </c>
      <c r="D97" s="25" t="s">
        <v>17</v>
      </c>
      <c r="E97" s="21">
        <v>1</v>
      </c>
      <c r="F97" s="21">
        <v>2</v>
      </c>
      <c r="G97" s="21">
        <f t="shared" si="14"/>
        <v>41</v>
      </c>
      <c r="H97" s="21" t="s">
        <v>5</v>
      </c>
      <c r="I97" s="21">
        <f t="shared" si="15"/>
        <v>42</v>
      </c>
    </row>
    <row r="98" spans="1:15" s="21" customFormat="1" ht="15" x14ac:dyDescent="0.25">
      <c r="A98" s="12">
        <f t="shared" si="13"/>
        <v>5</v>
      </c>
      <c r="B98" s="21" t="s">
        <v>38</v>
      </c>
      <c r="C98" s="22">
        <v>4</v>
      </c>
      <c r="D98" s="25" t="s">
        <v>17</v>
      </c>
      <c r="E98" s="21">
        <v>3</v>
      </c>
      <c r="F98" s="21">
        <v>1</v>
      </c>
      <c r="G98" s="21">
        <f t="shared" si="14"/>
        <v>43</v>
      </c>
      <c r="H98" s="21" t="s">
        <v>5</v>
      </c>
      <c r="I98" s="21">
        <f t="shared" si="15"/>
        <v>43</v>
      </c>
    </row>
    <row r="99" spans="1:15" s="21" customFormat="1" ht="15" x14ac:dyDescent="0.25">
      <c r="A99" s="31">
        <f t="shared" si="13"/>
        <v>6</v>
      </c>
      <c r="B99" s="21" t="s">
        <v>26</v>
      </c>
      <c r="C99" s="22">
        <v>4</v>
      </c>
      <c r="D99" s="25" t="s">
        <v>17</v>
      </c>
      <c r="E99" s="21">
        <v>4</v>
      </c>
      <c r="F99" s="21">
        <v>1</v>
      </c>
      <c r="G99" s="21">
        <f t="shared" si="14"/>
        <v>44</v>
      </c>
      <c r="H99" s="21" t="s">
        <v>5</v>
      </c>
      <c r="I99" s="21">
        <f t="shared" si="15"/>
        <v>44</v>
      </c>
    </row>
    <row r="100" spans="1:15" s="21" customFormat="1" ht="15" x14ac:dyDescent="0.25">
      <c r="A100" s="31">
        <f t="shared" si="13"/>
        <v>7</v>
      </c>
      <c r="B100" s="21" t="s">
        <v>27</v>
      </c>
      <c r="C100" s="22">
        <v>4</v>
      </c>
      <c r="D100" s="25" t="s">
        <v>17</v>
      </c>
      <c r="E100" s="21">
        <v>5</v>
      </c>
      <c r="F100" s="21">
        <v>3</v>
      </c>
      <c r="G100" s="21">
        <f t="shared" si="14"/>
        <v>45</v>
      </c>
      <c r="H100" s="21" t="s">
        <v>5</v>
      </c>
      <c r="I100" s="21">
        <f t="shared" si="15"/>
        <v>47</v>
      </c>
    </row>
    <row r="101" spans="1:15" s="21" customFormat="1" ht="15" x14ac:dyDescent="0.25">
      <c r="A101" s="31">
        <f t="shared" si="13"/>
        <v>8</v>
      </c>
      <c r="B101" s="21" t="s">
        <v>81</v>
      </c>
      <c r="C101" s="22">
        <v>4</v>
      </c>
      <c r="D101" s="25" t="s">
        <v>17</v>
      </c>
      <c r="E101" s="21">
        <v>6</v>
      </c>
      <c r="F101" s="21">
        <v>1</v>
      </c>
      <c r="G101" s="21">
        <f t="shared" si="14"/>
        <v>48</v>
      </c>
      <c r="H101" s="21" t="s">
        <v>5</v>
      </c>
      <c r="I101" s="21">
        <f t="shared" si="15"/>
        <v>48</v>
      </c>
    </row>
    <row r="102" spans="1:15" s="26" customFormat="1" ht="15" x14ac:dyDescent="0.25">
      <c r="A102" s="31">
        <f t="shared" si="13"/>
        <v>9</v>
      </c>
      <c r="B102" s="21" t="s">
        <v>45</v>
      </c>
      <c r="C102" s="27">
        <v>4</v>
      </c>
      <c r="D102" s="28" t="s">
        <v>17</v>
      </c>
      <c r="E102" s="26">
        <v>7</v>
      </c>
      <c r="F102" s="26">
        <v>2</v>
      </c>
      <c r="G102" s="26">
        <f t="shared" si="14"/>
        <v>49</v>
      </c>
      <c r="H102" s="26" t="s">
        <v>5</v>
      </c>
      <c r="I102" s="26">
        <f t="shared" si="15"/>
        <v>50</v>
      </c>
    </row>
    <row r="103" spans="1:15" s="21" customFormat="1" ht="15" x14ac:dyDescent="0.25">
      <c r="A103" s="12">
        <f t="shared" si="13"/>
        <v>10</v>
      </c>
      <c r="B103" s="21" t="s">
        <v>82</v>
      </c>
      <c r="C103" s="22">
        <v>4</v>
      </c>
      <c r="D103" s="25" t="s">
        <v>17</v>
      </c>
      <c r="E103" s="21">
        <v>8</v>
      </c>
      <c r="F103" s="21">
        <v>1</v>
      </c>
      <c r="G103" s="21">
        <f t="shared" si="14"/>
        <v>51</v>
      </c>
      <c r="H103" s="21" t="s">
        <v>5</v>
      </c>
      <c r="I103" s="21">
        <f t="shared" si="15"/>
        <v>51</v>
      </c>
    </row>
    <row r="104" spans="1:15" s="21" customFormat="1" ht="15" x14ac:dyDescent="0.25">
      <c r="A104" s="12">
        <f t="shared" si="13"/>
        <v>11</v>
      </c>
      <c r="B104" s="21" t="s">
        <v>142</v>
      </c>
      <c r="C104" s="22">
        <v>4</v>
      </c>
      <c r="D104" s="25" t="s">
        <v>17</v>
      </c>
      <c r="E104" s="21">
        <v>9</v>
      </c>
      <c r="F104" s="21">
        <v>1</v>
      </c>
      <c r="G104" s="21">
        <f t="shared" si="14"/>
        <v>52</v>
      </c>
      <c r="H104" s="21" t="s">
        <v>5</v>
      </c>
      <c r="I104" s="21">
        <f t="shared" si="15"/>
        <v>52</v>
      </c>
    </row>
    <row r="105" spans="1:15" s="21" customFormat="1" ht="15" x14ac:dyDescent="0.25">
      <c r="A105" s="12">
        <f t="shared" si="13"/>
        <v>12</v>
      </c>
      <c r="B105" s="21" t="s">
        <v>83</v>
      </c>
      <c r="C105" s="22">
        <v>4</v>
      </c>
      <c r="D105" s="25" t="s">
        <v>17</v>
      </c>
      <c r="E105" s="21">
        <v>10</v>
      </c>
      <c r="F105" s="21">
        <v>2</v>
      </c>
      <c r="G105" s="21">
        <f t="shared" ref="G105:G111" si="16">I104+1</f>
        <v>53</v>
      </c>
      <c r="H105" s="21" t="s">
        <v>5</v>
      </c>
      <c r="I105" s="21">
        <f t="shared" ref="I105:I110" si="17">I104+F105</f>
        <v>54</v>
      </c>
    </row>
    <row r="106" spans="1:15" s="21" customFormat="1" ht="15" x14ac:dyDescent="0.25">
      <c r="A106" s="12">
        <f t="shared" si="13"/>
        <v>13</v>
      </c>
      <c r="B106" s="21" t="s">
        <v>84</v>
      </c>
      <c r="C106" s="22">
        <v>4</v>
      </c>
      <c r="D106" s="25" t="s">
        <v>17</v>
      </c>
      <c r="E106" s="21">
        <v>11</v>
      </c>
      <c r="F106" s="21">
        <v>1</v>
      </c>
      <c r="G106" s="21">
        <f t="shared" si="16"/>
        <v>55</v>
      </c>
      <c r="H106" s="21" t="s">
        <v>5</v>
      </c>
      <c r="I106" s="21">
        <f t="shared" si="17"/>
        <v>55</v>
      </c>
    </row>
    <row r="107" spans="1:15" s="26" customFormat="1" ht="30" x14ac:dyDescent="0.2">
      <c r="A107" s="31">
        <f t="shared" si="13"/>
        <v>14</v>
      </c>
      <c r="B107" s="26" t="s">
        <v>85</v>
      </c>
      <c r="C107" s="27">
        <v>4</v>
      </c>
      <c r="D107" s="28" t="s">
        <v>17</v>
      </c>
      <c r="E107" s="26">
        <v>12</v>
      </c>
      <c r="F107" s="26">
        <v>1</v>
      </c>
      <c r="G107" s="26">
        <f t="shared" si="16"/>
        <v>56</v>
      </c>
      <c r="H107" s="26" t="s">
        <v>5</v>
      </c>
      <c r="I107" s="26">
        <f t="shared" si="17"/>
        <v>56</v>
      </c>
    </row>
    <row r="108" spans="1:15" s="26" customFormat="1" ht="30" x14ac:dyDescent="0.2">
      <c r="A108" s="31">
        <f t="shared" si="13"/>
        <v>15</v>
      </c>
      <c r="B108" s="26" t="s">
        <v>86</v>
      </c>
      <c r="C108" s="27">
        <v>4</v>
      </c>
      <c r="D108" s="28" t="s">
        <v>17</v>
      </c>
      <c r="E108" s="26">
        <v>13</v>
      </c>
      <c r="F108" s="26">
        <v>1</v>
      </c>
      <c r="G108" s="26">
        <f t="shared" si="16"/>
        <v>57</v>
      </c>
      <c r="H108" s="26" t="s">
        <v>5</v>
      </c>
      <c r="I108" s="26">
        <f t="shared" si="17"/>
        <v>57</v>
      </c>
    </row>
    <row r="109" spans="1:15" s="26" customFormat="1" ht="30" x14ac:dyDescent="0.2">
      <c r="A109" s="31">
        <f t="shared" si="13"/>
        <v>16</v>
      </c>
      <c r="B109" s="26" t="s">
        <v>87</v>
      </c>
      <c r="C109" s="27">
        <v>4</v>
      </c>
      <c r="D109" s="28" t="s">
        <v>17</v>
      </c>
      <c r="E109" s="26">
        <v>14</v>
      </c>
      <c r="F109" s="26">
        <v>1</v>
      </c>
      <c r="G109" s="26">
        <f t="shared" si="16"/>
        <v>58</v>
      </c>
      <c r="H109" s="26" t="s">
        <v>5</v>
      </c>
      <c r="I109" s="26">
        <f t="shared" si="17"/>
        <v>58</v>
      </c>
    </row>
    <row r="110" spans="1:15" s="21" customFormat="1" ht="15" x14ac:dyDescent="0.25">
      <c r="A110" s="12">
        <f t="shared" si="13"/>
        <v>17</v>
      </c>
      <c r="B110" s="21" t="s">
        <v>199</v>
      </c>
      <c r="C110" s="22">
        <v>4</v>
      </c>
      <c r="D110" s="25" t="s">
        <v>17</v>
      </c>
      <c r="E110" s="21">
        <v>15</v>
      </c>
      <c r="F110" s="21">
        <v>1</v>
      </c>
      <c r="G110" s="21">
        <f t="shared" si="16"/>
        <v>59</v>
      </c>
      <c r="H110" s="21" t="s">
        <v>5</v>
      </c>
      <c r="I110" s="21">
        <f t="shared" si="17"/>
        <v>59</v>
      </c>
    </row>
    <row r="111" spans="1:15" s="21" customFormat="1" ht="15" x14ac:dyDescent="0.25">
      <c r="A111" s="12">
        <f t="shared" si="13"/>
        <v>18</v>
      </c>
      <c r="B111" s="21" t="s">
        <v>39</v>
      </c>
      <c r="C111" s="22"/>
      <c r="F111" s="21">
        <f>I111-I110</f>
        <v>67</v>
      </c>
      <c r="G111" s="21">
        <f t="shared" si="16"/>
        <v>60</v>
      </c>
      <c r="H111" s="21" t="s">
        <v>5</v>
      </c>
      <c r="I111" s="21">
        <v>126</v>
      </c>
    </row>
    <row r="112" spans="1:15" s="45" customFormat="1" x14ac:dyDescent="0.25">
      <c r="A112" s="40">
        <f t="shared" si="13"/>
        <v>19</v>
      </c>
      <c r="B112" s="2" t="s">
        <v>200</v>
      </c>
      <c r="C112" s="41"/>
      <c r="D112" s="2"/>
      <c r="E112" s="2"/>
      <c r="F112" s="41">
        <v>3</v>
      </c>
      <c r="G112" s="40">
        <f>I111+1</f>
        <v>127</v>
      </c>
      <c r="H112" s="42" t="s">
        <v>5</v>
      </c>
      <c r="I112" s="43">
        <f>I111+F112</f>
        <v>129</v>
      </c>
      <c r="J112" s="44"/>
      <c r="O112" s="42"/>
    </row>
    <row r="113" spans="1:16" s="45" customFormat="1" x14ac:dyDescent="0.25">
      <c r="A113" s="40">
        <f t="shared" si="13"/>
        <v>20</v>
      </c>
      <c r="B113" s="2" t="s">
        <v>201</v>
      </c>
      <c r="C113" s="41"/>
      <c r="D113" s="2"/>
      <c r="E113" s="2"/>
      <c r="F113" s="41">
        <v>3</v>
      </c>
      <c r="G113" s="2">
        <f>I112+1</f>
        <v>130</v>
      </c>
      <c r="H113" s="38" t="s">
        <v>5</v>
      </c>
      <c r="I113" s="43">
        <f>I112+F113</f>
        <v>132</v>
      </c>
      <c r="J113" s="44"/>
      <c r="O113" s="42"/>
    </row>
    <row r="114" spans="1:16" s="45" customFormat="1" x14ac:dyDescent="0.25">
      <c r="A114" s="46">
        <f t="shared" si="13"/>
        <v>21</v>
      </c>
      <c r="B114" s="47" t="s">
        <v>202</v>
      </c>
      <c r="C114" s="48"/>
      <c r="D114" s="47"/>
      <c r="E114" s="47"/>
      <c r="F114" s="48">
        <v>10</v>
      </c>
      <c r="G114" s="47">
        <f>I113+1</f>
        <v>133</v>
      </c>
      <c r="H114" s="49" t="s">
        <v>5</v>
      </c>
      <c r="I114" s="50">
        <f>I113+F114</f>
        <v>142</v>
      </c>
      <c r="J114" s="51"/>
      <c r="O114" s="42"/>
    </row>
    <row r="115" spans="1:16" s="21" customFormat="1" ht="15" x14ac:dyDescent="0.25">
      <c r="A115" s="12"/>
      <c r="C115" s="22"/>
    </row>
    <row r="116" spans="1:16" s="21" customFormat="1" ht="15" x14ac:dyDescent="0.25">
      <c r="A116" s="12"/>
      <c r="C116" s="22"/>
    </row>
    <row r="117" spans="1:16" s="21" customFormat="1" ht="15" x14ac:dyDescent="0.25">
      <c r="B117" s="24" t="s">
        <v>93</v>
      </c>
      <c r="C117" s="22"/>
    </row>
    <row r="118" spans="1:16" s="21" customFormat="1" ht="15" x14ac:dyDescent="0.25">
      <c r="B118" s="24"/>
      <c r="C118" s="22"/>
    </row>
    <row r="119" spans="1:16" s="19" customFormat="1" ht="15" x14ac:dyDescent="0.25">
      <c r="A119" s="55" t="s">
        <v>51</v>
      </c>
      <c r="B119" s="54" t="s">
        <v>52</v>
      </c>
      <c r="C119" s="52" t="s">
        <v>53</v>
      </c>
      <c r="D119" s="52"/>
      <c r="E119" s="52"/>
      <c r="F119" s="52" t="s">
        <v>57</v>
      </c>
      <c r="G119" s="52" t="s">
        <v>54</v>
      </c>
      <c r="H119" s="52"/>
      <c r="I119" s="53"/>
      <c r="J119" s="57" t="s">
        <v>1</v>
      </c>
      <c r="K119" s="34"/>
      <c r="L119" s="9"/>
      <c r="M119" s="9"/>
      <c r="N119" s="9"/>
      <c r="O119" s="11"/>
      <c r="P119" s="11"/>
    </row>
    <row r="120" spans="1:16" s="19" customFormat="1" ht="15" x14ac:dyDescent="0.25">
      <c r="A120" s="56"/>
      <c r="B120" s="54"/>
      <c r="C120" s="6" t="s">
        <v>55</v>
      </c>
      <c r="D120" s="7" t="s">
        <v>0</v>
      </c>
      <c r="E120" s="8" t="s">
        <v>56</v>
      </c>
      <c r="F120" s="52"/>
      <c r="G120" s="52"/>
      <c r="H120" s="52"/>
      <c r="I120" s="53"/>
      <c r="J120" s="58"/>
      <c r="K120" s="34"/>
      <c r="L120" s="9"/>
      <c r="M120" s="9"/>
      <c r="N120" s="9"/>
      <c r="O120" s="11"/>
      <c r="P120" s="11"/>
    </row>
    <row r="121" spans="1:16" s="21" customFormat="1" ht="15" x14ac:dyDescent="0.25">
      <c r="A121" s="12">
        <v>1</v>
      </c>
      <c r="B121" s="21" t="s">
        <v>16</v>
      </c>
      <c r="C121" s="22"/>
      <c r="F121" s="21">
        <v>35</v>
      </c>
      <c r="G121" s="21">
        <v>1</v>
      </c>
      <c r="H121" s="21" t="s">
        <v>5</v>
      </c>
      <c r="I121" s="21">
        <f>F121</f>
        <v>35</v>
      </c>
      <c r="J121" s="25" t="s">
        <v>42</v>
      </c>
      <c r="K121" s="25"/>
    </row>
    <row r="122" spans="1:16" s="21" customFormat="1" ht="15" x14ac:dyDescent="0.25">
      <c r="A122" s="12">
        <f>A121+1</f>
        <v>2</v>
      </c>
      <c r="B122" s="21" t="s">
        <v>24</v>
      </c>
      <c r="C122" s="22"/>
      <c r="F122" s="21">
        <v>2</v>
      </c>
      <c r="G122" s="21">
        <f>I121+1</f>
        <v>36</v>
      </c>
      <c r="H122" s="21" t="s">
        <v>5</v>
      </c>
      <c r="I122" s="21">
        <f>I121+F122</f>
        <v>37</v>
      </c>
      <c r="J122" s="25" t="s">
        <v>32</v>
      </c>
      <c r="K122" s="25"/>
    </row>
    <row r="123" spans="1:16" s="21" customFormat="1" ht="15" x14ac:dyDescent="0.25">
      <c r="A123" s="12">
        <f t="shared" ref="A123:A149" si="18">A122+1</f>
        <v>3</v>
      </c>
      <c r="B123" s="21" t="s">
        <v>15</v>
      </c>
      <c r="C123" s="22"/>
      <c r="F123" s="21">
        <v>1</v>
      </c>
      <c r="G123" s="21">
        <f>I122+1</f>
        <v>38</v>
      </c>
      <c r="H123" s="21" t="s">
        <v>5</v>
      </c>
      <c r="I123" s="21">
        <f>I122+F123</f>
        <v>38</v>
      </c>
      <c r="J123" s="25" t="s">
        <v>176</v>
      </c>
      <c r="K123" s="25"/>
    </row>
    <row r="124" spans="1:16" s="21" customFormat="1" ht="15" x14ac:dyDescent="0.25">
      <c r="A124" s="12">
        <f t="shared" si="18"/>
        <v>4</v>
      </c>
      <c r="B124" s="37" t="s">
        <v>108</v>
      </c>
      <c r="C124" s="22">
        <v>6</v>
      </c>
      <c r="D124" s="21">
        <v>1</v>
      </c>
      <c r="E124" s="21" t="s">
        <v>17</v>
      </c>
      <c r="F124" s="21">
        <v>2</v>
      </c>
      <c r="G124" s="21">
        <f>I123+1</f>
        <v>39</v>
      </c>
      <c r="H124" s="21" t="s">
        <v>5</v>
      </c>
      <c r="I124" s="21">
        <f>I123+F124</f>
        <v>40</v>
      </c>
    </row>
    <row r="125" spans="1:16" s="26" customFormat="1" ht="30" x14ac:dyDescent="0.2">
      <c r="A125" s="31">
        <f t="shared" si="18"/>
        <v>5</v>
      </c>
      <c r="B125" s="35" t="s">
        <v>183</v>
      </c>
      <c r="C125" s="27">
        <v>6</v>
      </c>
      <c r="D125" s="26">
        <v>2</v>
      </c>
      <c r="E125" s="26" t="s">
        <v>17</v>
      </c>
      <c r="F125" s="26">
        <v>2</v>
      </c>
      <c r="G125" s="26">
        <f t="shared" ref="G125:G141" si="19">I124+1</f>
        <v>41</v>
      </c>
      <c r="H125" s="26" t="s">
        <v>5</v>
      </c>
      <c r="I125" s="26">
        <f t="shared" ref="I125:I141" si="20">I124+F125</f>
        <v>42</v>
      </c>
    </row>
    <row r="126" spans="1:16" s="21" customFormat="1" ht="15" x14ac:dyDescent="0.25">
      <c r="A126" s="12">
        <f t="shared" si="18"/>
        <v>6</v>
      </c>
      <c r="B126" s="37" t="s">
        <v>159</v>
      </c>
      <c r="C126" s="22">
        <v>6</v>
      </c>
      <c r="D126" s="21">
        <v>3</v>
      </c>
      <c r="E126" s="21" t="s">
        <v>17</v>
      </c>
      <c r="F126" s="21">
        <v>3</v>
      </c>
      <c r="G126" s="21">
        <f t="shared" si="19"/>
        <v>43</v>
      </c>
      <c r="H126" s="21" t="s">
        <v>5</v>
      </c>
      <c r="I126" s="21">
        <f t="shared" si="20"/>
        <v>45</v>
      </c>
    </row>
    <row r="127" spans="1:16" s="21" customFormat="1" ht="15" x14ac:dyDescent="0.25">
      <c r="A127" s="12">
        <f t="shared" si="18"/>
        <v>7</v>
      </c>
      <c r="B127" s="37" t="s">
        <v>94</v>
      </c>
      <c r="C127" s="22">
        <v>6</v>
      </c>
      <c r="D127" s="21">
        <v>4</v>
      </c>
      <c r="E127" s="21" t="s">
        <v>17</v>
      </c>
      <c r="F127" s="21">
        <v>2</v>
      </c>
      <c r="G127" s="21">
        <f t="shared" si="19"/>
        <v>46</v>
      </c>
      <c r="H127" s="21" t="s">
        <v>5</v>
      </c>
      <c r="I127" s="21">
        <f t="shared" si="20"/>
        <v>47</v>
      </c>
    </row>
    <row r="128" spans="1:16" s="21" customFormat="1" ht="15" x14ac:dyDescent="0.25">
      <c r="A128" s="12">
        <f t="shared" si="18"/>
        <v>8</v>
      </c>
      <c r="B128" s="21" t="s">
        <v>102</v>
      </c>
      <c r="C128" s="22">
        <v>6</v>
      </c>
      <c r="D128" s="21">
        <v>5</v>
      </c>
      <c r="E128" s="21" t="s">
        <v>17</v>
      </c>
      <c r="F128" s="21">
        <v>1</v>
      </c>
      <c r="G128" s="21">
        <f t="shared" si="19"/>
        <v>48</v>
      </c>
      <c r="H128" s="21" t="s">
        <v>5</v>
      </c>
      <c r="I128" s="21">
        <f t="shared" si="20"/>
        <v>48</v>
      </c>
    </row>
    <row r="129" spans="1:9" s="21" customFormat="1" ht="15" x14ac:dyDescent="0.25">
      <c r="A129" s="12">
        <f t="shared" si="18"/>
        <v>9</v>
      </c>
      <c r="B129" s="37" t="s">
        <v>99</v>
      </c>
      <c r="C129" s="22">
        <v>6</v>
      </c>
      <c r="D129" s="21">
        <v>6</v>
      </c>
      <c r="E129" s="21" t="s">
        <v>17</v>
      </c>
      <c r="F129" s="21">
        <v>1</v>
      </c>
      <c r="G129" s="21">
        <f t="shared" si="19"/>
        <v>49</v>
      </c>
      <c r="H129" s="21" t="s">
        <v>5</v>
      </c>
      <c r="I129" s="21">
        <f t="shared" si="20"/>
        <v>49</v>
      </c>
    </row>
    <row r="130" spans="1:9" s="21" customFormat="1" ht="15" x14ac:dyDescent="0.25">
      <c r="A130" s="12">
        <f t="shared" si="18"/>
        <v>10</v>
      </c>
      <c r="B130" s="37" t="s">
        <v>100</v>
      </c>
      <c r="C130" s="22">
        <v>6</v>
      </c>
      <c r="D130" s="21">
        <v>7</v>
      </c>
      <c r="E130" s="21" t="s">
        <v>17</v>
      </c>
      <c r="F130" s="21">
        <v>1</v>
      </c>
      <c r="G130" s="21">
        <f t="shared" si="19"/>
        <v>50</v>
      </c>
      <c r="H130" s="21" t="s">
        <v>5</v>
      </c>
      <c r="I130" s="21">
        <f t="shared" si="20"/>
        <v>50</v>
      </c>
    </row>
    <row r="131" spans="1:9" s="21" customFormat="1" ht="15" x14ac:dyDescent="0.25">
      <c r="A131" s="12">
        <f t="shared" si="18"/>
        <v>11</v>
      </c>
      <c r="B131" s="37" t="s">
        <v>95</v>
      </c>
      <c r="C131" s="22">
        <v>6</v>
      </c>
      <c r="D131" s="21">
        <v>8</v>
      </c>
      <c r="E131" s="21" t="s">
        <v>17</v>
      </c>
      <c r="F131" s="21">
        <v>1</v>
      </c>
      <c r="G131" s="21">
        <f>I130+1</f>
        <v>51</v>
      </c>
      <c r="H131" s="21" t="s">
        <v>5</v>
      </c>
      <c r="I131" s="21">
        <f>I130+F131</f>
        <v>51</v>
      </c>
    </row>
    <row r="132" spans="1:9" s="21" customFormat="1" ht="15" x14ac:dyDescent="0.25">
      <c r="A132" s="12">
        <f t="shared" si="18"/>
        <v>12</v>
      </c>
      <c r="B132" s="37" t="s">
        <v>96</v>
      </c>
      <c r="C132" s="22">
        <v>6</v>
      </c>
      <c r="D132" s="21">
        <v>9</v>
      </c>
      <c r="E132" s="21" t="s">
        <v>17</v>
      </c>
      <c r="F132" s="21">
        <v>1</v>
      </c>
      <c r="G132" s="21">
        <f>I131+1</f>
        <v>52</v>
      </c>
      <c r="H132" s="21" t="s">
        <v>5</v>
      </c>
      <c r="I132" s="21">
        <f>I131+F132</f>
        <v>52</v>
      </c>
    </row>
    <row r="133" spans="1:9" s="21" customFormat="1" ht="15" x14ac:dyDescent="0.25">
      <c r="A133" s="12">
        <f t="shared" si="18"/>
        <v>13</v>
      </c>
      <c r="B133" s="37" t="s">
        <v>184</v>
      </c>
      <c r="C133" s="22">
        <v>6</v>
      </c>
      <c r="D133" s="21">
        <v>10</v>
      </c>
      <c r="E133" s="21" t="s">
        <v>17</v>
      </c>
      <c r="F133" s="21">
        <v>5</v>
      </c>
      <c r="G133" s="21">
        <f t="shared" si="19"/>
        <v>53</v>
      </c>
      <c r="H133" s="21" t="s">
        <v>5</v>
      </c>
      <c r="I133" s="21">
        <f t="shared" si="20"/>
        <v>57</v>
      </c>
    </row>
    <row r="134" spans="1:9" s="21" customFormat="1" ht="15" x14ac:dyDescent="0.25">
      <c r="A134" s="12">
        <f t="shared" si="18"/>
        <v>14</v>
      </c>
      <c r="B134" s="37" t="s">
        <v>97</v>
      </c>
      <c r="C134" s="22">
        <v>6</v>
      </c>
      <c r="D134" s="21">
        <v>11</v>
      </c>
      <c r="E134" s="21" t="s">
        <v>17</v>
      </c>
      <c r="F134" s="21">
        <v>1</v>
      </c>
      <c r="G134" s="21">
        <f t="shared" si="19"/>
        <v>58</v>
      </c>
      <c r="H134" s="21" t="s">
        <v>5</v>
      </c>
      <c r="I134" s="21">
        <f t="shared" si="20"/>
        <v>58</v>
      </c>
    </row>
    <row r="135" spans="1:9" s="21" customFormat="1" ht="15" x14ac:dyDescent="0.25">
      <c r="A135" s="12">
        <f>A134+1</f>
        <v>15</v>
      </c>
      <c r="B135" s="37" t="s">
        <v>144</v>
      </c>
      <c r="C135" s="22">
        <v>6</v>
      </c>
      <c r="D135" s="21">
        <v>12</v>
      </c>
      <c r="E135" s="21" t="s">
        <v>17</v>
      </c>
      <c r="F135" s="21">
        <v>1</v>
      </c>
      <c r="G135" s="21">
        <f>I134+1</f>
        <v>59</v>
      </c>
      <c r="H135" s="21" t="s">
        <v>5</v>
      </c>
      <c r="I135" s="21">
        <f>I134+F135</f>
        <v>59</v>
      </c>
    </row>
    <row r="136" spans="1:9" s="21" customFormat="1" ht="15" x14ac:dyDescent="0.25">
      <c r="A136" s="12">
        <f t="shared" si="18"/>
        <v>16</v>
      </c>
      <c r="B136" s="37" t="s">
        <v>123</v>
      </c>
      <c r="C136" s="22">
        <v>6</v>
      </c>
      <c r="D136" s="21">
        <v>13</v>
      </c>
      <c r="E136" s="21" t="s">
        <v>17</v>
      </c>
      <c r="F136" s="21">
        <v>1</v>
      </c>
      <c r="G136" s="21">
        <f t="shared" si="19"/>
        <v>60</v>
      </c>
      <c r="H136" s="21" t="s">
        <v>5</v>
      </c>
      <c r="I136" s="21">
        <f t="shared" si="20"/>
        <v>60</v>
      </c>
    </row>
    <row r="137" spans="1:9" s="21" customFormat="1" ht="15" x14ac:dyDescent="0.25">
      <c r="A137" s="12">
        <f t="shared" si="18"/>
        <v>17</v>
      </c>
      <c r="B137" s="37" t="s">
        <v>98</v>
      </c>
      <c r="C137" s="22">
        <v>6</v>
      </c>
      <c r="D137" s="21">
        <v>14</v>
      </c>
      <c r="E137" s="21" t="s">
        <v>17</v>
      </c>
      <c r="F137" s="21">
        <v>1</v>
      </c>
      <c r="G137" s="21">
        <f t="shared" si="19"/>
        <v>61</v>
      </c>
      <c r="H137" s="21" t="s">
        <v>5</v>
      </c>
      <c r="I137" s="21">
        <f t="shared" si="20"/>
        <v>61</v>
      </c>
    </row>
    <row r="138" spans="1:9" s="21" customFormat="1" ht="15" x14ac:dyDescent="0.25">
      <c r="A138" s="12">
        <f t="shared" si="18"/>
        <v>18</v>
      </c>
      <c r="B138" s="37" t="s">
        <v>101</v>
      </c>
      <c r="C138" s="22">
        <v>6</v>
      </c>
      <c r="D138" s="21">
        <v>15</v>
      </c>
      <c r="E138" s="21" t="s">
        <v>17</v>
      </c>
      <c r="F138" s="21">
        <v>1</v>
      </c>
      <c r="G138" s="21">
        <f t="shared" si="19"/>
        <v>62</v>
      </c>
      <c r="H138" s="21" t="s">
        <v>5</v>
      </c>
      <c r="I138" s="21">
        <f t="shared" si="20"/>
        <v>62</v>
      </c>
    </row>
    <row r="139" spans="1:9" s="21" customFormat="1" ht="15" x14ac:dyDescent="0.25">
      <c r="A139" s="12">
        <f t="shared" si="18"/>
        <v>19</v>
      </c>
      <c r="B139" s="21" t="s">
        <v>103</v>
      </c>
      <c r="C139" s="22">
        <v>6</v>
      </c>
      <c r="D139" s="21">
        <v>16</v>
      </c>
      <c r="E139" s="21" t="s">
        <v>17</v>
      </c>
      <c r="F139" s="21">
        <v>1</v>
      </c>
      <c r="G139" s="21">
        <f t="shared" si="19"/>
        <v>63</v>
      </c>
      <c r="H139" s="21" t="s">
        <v>5</v>
      </c>
      <c r="I139" s="21">
        <f t="shared" si="20"/>
        <v>63</v>
      </c>
    </row>
    <row r="140" spans="1:9" s="21" customFormat="1" ht="15" x14ac:dyDescent="0.25">
      <c r="A140" s="12">
        <f t="shared" si="18"/>
        <v>20</v>
      </c>
      <c r="B140" s="37" t="s">
        <v>104</v>
      </c>
      <c r="C140" s="22">
        <v>6</v>
      </c>
      <c r="D140" s="21">
        <v>17</v>
      </c>
      <c r="E140" s="21" t="s">
        <v>17</v>
      </c>
      <c r="F140" s="21">
        <v>1</v>
      </c>
      <c r="G140" s="21">
        <f t="shared" si="19"/>
        <v>64</v>
      </c>
      <c r="H140" s="21" t="s">
        <v>5</v>
      </c>
      <c r="I140" s="21">
        <f t="shared" si="20"/>
        <v>64</v>
      </c>
    </row>
    <row r="141" spans="1:9" s="21" customFormat="1" ht="15" x14ac:dyDescent="0.25">
      <c r="A141" s="12">
        <f t="shared" si="18"/>
        <v>21</v>
      </c>
      <c r="B141" s="37" t="s">
        <v>185</v>
      </c>
      <c r="C141" s="22">
        <v>6</v>
      </c>
      <c r="D141" s="21">
        <v>18</v>
      </c>
      <c r="E141" s="21" t="s">
        <v>17</v>
      </c>
      <c r="F141" s="21">
        <v>5</v>
      </c>
      <c r="G141" s="21">
        <f t="shared" si="19"/>
        <v>65</v>
      </c>
      <c r="H141" s="21" t="s">
        <v>5</v>
      </c>
      <c r="I141" s="21">
        <f t="shared" si="20"/>
        <v>69</v>
      </c>
    </row>
    <row r="142" spans="1:9" s="21" customFormat="1" ht="15" x14ac:dyDescent="0.25">
      <c r="A142" s="31">
        <f t="shared" si="18"/>
        <v>22</v>
      </c>
      <c r="B142" s="37" t="s">
        <v>105</v>
      </c>
      <c r="C142" s="22">
        <v>6</v>
      </c>
      <c r="D142" s="21">
        <v>19</v>
      </c>
      <c r="E142" s="21" t="s">
        <v>17</v>
      </c>
      <c r="F142" s="21">
        <v>1</v>
      </c>
      <c r="G142" s="21">
        <f t="shared" ref="G142:G149" si="21">I141+1</f>
        <v>70</v>
      </c>
      <c r="H142" s="21" t="s">
        <v>5</v>
      </c>
      <c r="I142" s="21">
        <f>I141+F142</f>
        <v>70</v>
      </c>
    </row>
    <row r="143" spans="1:9" s="26" customFormat="1" ht="15" x14ac:dyDescent="0.25">
      <c r="A143" s="31">
        <f t="shared" si="18"/>
        <v>23</v>
      </c>
      <c r="B143" s="21" t="s">
        <v>106</v>
      </c>
      <c r="C143" s="22">
        <v>6</v>
      </c>
      <c r="D143" s="21">
        <v>20</v>
      </c>
      <c r="E143" s="21" t="s">
        <v>17</v>
      </c>
      <c r="F143" s="26">
        <v>1</v>
      </c>
      <c r="G143" s="26">
        <f t="shared" si="21"/>
        <v>71</v>
      </c>
      <c r="H143" s="26" t="s">
        <v>5</v>
      </c>
      <c r="I143" s="26">
        <f>I142+F143</f>
        <v>71</v>
      </c>
    </row>
    <row r="144" spans="1:9" s="21" customFormat="1" ht="15" x14ac:dyDescent="0.25">
      <c r="A144" s="31">
        <f t="shared" si="18"/>
        <v>24</v>
      </c>
      <c r="B144" s="37" t="s">
        <v>107</v>
      </c>
      <c r="C144" s="22">
        <v>6</v>
      </c>
      <c r="D144" s="21">
        <v>21</v>
      </c>
      <c r="E144" s="21" t="s">
        <v>17</v>
      </c>
      <c r="F144" s="21">
        <v>1</v>
      </c>
      <c r="G144" s="21">
        <f t="shared" si="21"/>
        <v>72</v>
      </c>
      <c r="H144" s="21" t="s">
        <v>5</v>
      </c>
      <c r="I144" s="21">
        <f>I143+F144</f>
        <v>72</v>
      </c>
    </row>
    <row r="145" spans="1:16" s="26" customFormat="1" ht="15" x14ac:dyDescent="0.25">
      <c r="A145" s="31">
        <f t="shared" si="18"/>
        <v>25</v>
      </c>
      <c r="B145" s="37" t="s">
        <v>186</v>
      </c>
      <c r="C145" s="22">
        <v>6</v>
      </c>
      <c r="D145" s="21">
        <v>22</v>
      </c>
      <c r="E145" s="21" t="s">
        <v>17</v>
      </c>
      <c r="F145" s="26">
        <v>5</v>
      </c>
      <c r="G145" s="26">
        <f t="shared" si="21"/>
        <v>73</v>
      </c>
      <c r="H145" s="26" t="s">
        <v>5</v>
      </c>
      <c r="I145" s="26">
        <f>I144+F145</f>
        <v>77</v>
      </c>
    </row>
    <row r="146" spans="1:16" s="21" customFormat="1" ht="15" x14ac:dyDescent="0.25">
      <c r="A146" s="31">
        <f t="shared" si="18"/>
        <v>26</v>
      </c>
      <c r="B146" s="21" t="s">
        <v>39</v>
      </c>
      <c r="C146" s="22"/>
      <c r="F146" s="21">
        <f>I146-I145</f>
        <v>49</v>
      </c>
      <c r="G146" s="26">
        <f t="shared" si="21"/>
        <v>78</v>
      </c>
      <c r="H146" s="21" t="s">
        <v>5</v>
      </c>
      <c r="I146" s="21">
        <v>126</v>
      </c>
    </row>
    <row r="147" spans="1:16" s="45" customFormat="1" x14ac:dyDescent="0.25">
      <c r="A147" s="40">
        <f t="shared" si="18"/>
        <v>27</v>
      </c>
      <c r="B147" s="2" t="s">
        <v>200</v>
      </c>
      <c r="C147" s="41"/>
      <c r="D147" s="2"/>
      <c r="E147" s="2"/>
      <c r="F147" s="41">
        <v>3</v>
      </c>
      <c r="G147" s="40">
        <f t="shared" si="21"/>
        <v>127</v>
      </c>
      <c r="H147" s="42" t="s">
        <v>5</v>
      </c>
      <c r="I147" s="43">
        <f>I146+F147</f>
        <v>129</v>
      </c>
      <c r="J147" s="44"/>
      <c r="O147" s="42"/>
    </row>
    <row r="148" spans="1:16" s="45" customFormat="1" x14ac:dyDescent="0.25">
      <c r="A148" s="40">
        <f t="shared" si="18"/>
        <v>28</v>
      </c>
      <c r="B148" s="2" t="s">
        <v>201</v>
      </c>
      <c r="C148" s="41"/>
      <c r="D148" s="2"/>
      <c r="E148" s="2"/>
      <c r="F148" s="41">
        <v>3</v>
      </c>
      <c r="G148" s="2">
        <f t="shared" si="21"/>
        <v>130</v>
      </c>
      <c r="H148" s="38" t="s">
        <v>5</v>
      </c>
      <c r="I148" s="43">
        <f>I147+F148</f>
        <v>132</v>
      </c>
      <c r="J148" s="44"/>
      <c r="O148" s="42"/>
    </row>
    <row r="149" spans="1:16" s="45" customFormat="1" x14ac:dyDescent="0.25">
      <c r="A149" s="46">
        <f t="shared" si="18"/>
        <v>29</v>
      </c>
      <c r="B149" s="47" t="s">
        <v>202</v>
      </c>
      <c r="C149" s="48"/>
      <c r="D149" s="47"/>
      <c r="E149" s="47"/>
      <c r="F149" s="48">
        <v>10</v>
      </c>
      <c r="G149" s="47">
        <f t="shared" si="21"/>
        <v>133</v>
      </c>
      <c r="H149" s="49" t="s">
        <v>5</v>
      </c>
      <c r="I149" s="50">
        <f>I148+F149</f>
        <v>142</v>
      </c>
      <c r="J149" s="51"/>
      <c r="O149" s="42"/>
    </row>
    <row r="150" spans="1:16" s="21" customFormat="1" ht="15" x14ac:dyDescent="0.25">
      <c r="A150" s="12"/>
      <c r="C150" s="22"/>
    </row>
    <row r="151" spans="1:16" s="21" customFormat="1" ht="15" x14ac:dyDescent="0.25">
      <c r="A151" s="12"/>
      <c r="C151" s="22"/>
    </row>
    <row r="152" spans="1:16" s="21" customFormat="1" ht="15" x14ac:dyDescent="0.25">
      <c r="B152" s="24" t="s">
        <v>193</v>
      </c>
      <c r="C152" s="22"/>
    </row>
    <row r="153" spans="1:16" s="21" customFormat="1" ht="15" x14ac:dyDescent="0.25">
      <c r="B153" s="24"/>
      <c r="C153" s="22"/>
    </row>
    <row r="154" spans="1:16" s="19" customFormat="1" ht="15" x14ac:dyDescent="0.25">
      <c r="A154" s="55" t="s">
        <v>51</v>
      </c>
      <c r="B154" s="54" t="s">
        <v>52</v>
      </c>
      <c r="C154" s="52" t="s">
        <v>53</v>
      </c>
      <c r="D154" s="52"/>
      <c r="E154" s="52"/>
      <c r="F154" s="52" t="s">
        <v>57</v>
      </c>
      <c r="G154" s="52" t="s">
        <v>54</v>
      </c>
      <c r="H154" s="52"/>
      <c r="I154" s="53"/>
      <c r="J154" s="57" t="s">
        <v>1</v>
      </c>
      <c r="K154" s="34"/>
      <c r="L154" s="9"/>
      <c r="M154" s="9"/>
      <c r="N154" s="9"/>
      <c r="O154" s="11"/>
      <c r="P154" s="11"/>
    </row>
    <row r="155" spans="1:16" s="19" customFormat="1" ht="15" x14ac:dyDescent="0.25">
      <c r="A155" s="56"/>
      <c r="B155" s="54"/>
      <c r="C155" s="6" t="s">
        <v>55</v>
      </c>
      <c r="D155" s="7" t="s">
        <v>0</v>
      </c>
      <c r="E155" s="8" t="s">
        <v>56</v>
      </c>
      <c r="F155" s="52"/>
      <c r="G155" s="52"/>
      <c r="H155" s="52"/>
      <c r="I155" s="53"/>
      <c r="J155" s="58"/>
      <c r="K155" s="34"/>
      <c r="L155" s="9"/>
      <c r="M155" s="9"/>
      <c r="N155" s="9"/>
      <c r="O155" s="11"/>
      <c r="P155" s="11"/>
    </row>
    <row r="156" spans="1:16" s="21" customFormat="1" ht="15" x14ac:dyDescent="0.25">
      <c r="A156" s="12">
        <v>1</v>
      </c>
      <c r="B156" s="21" t="s">
        <v>16</v>
      </c>
      <c r="C156" s="22"/>
      <c r="F156" s="21">
        <v>35</v>
      </c>
      <c r="G156" s="21">
        <v>1</v>
      </c>
      <c r="H156" s="21" t="s">
        <v>5</v>
      </c>
      <c r="I156" s="21">
        <f>F156</f>
        <v>35</v>
      </c>
      <c r="J156" s="25" t="s">
        <v>42</v>
      </c>
      <c r="K156" s="25"/>
    </row>
    <row r="157" spans="1:16" s="21" customFormat="1" ht="15" x14ac:dyDescent="0.25">
      <c r="A157" s="12">
        <f>A156+1</f>
        <v>2</v>
      </c>
      <c r="B157" s="21" t="s">
        <v>24</v>
      </c>
      <c r="C157" s="22"/>
      <c r="F157" s="21">
        <v>2</v>
      </c>
      <c r="G157" s="21">
        <f>I156+1</f>
        <v>36</v>
      </c>
      <c r="H157" s="21" t="s">
        <v>5</v>
      </c>
      <c r="I157" s="21">
        <f>I156+F157</f>
        <v>37</v>
      </c>
      <c r="J157" s="25" t="s">
        <v>31</v>
      </c>
      <c r="K157" s="25"/>
    </row>
    <row r="158" spans="1:16" s="21" customFormat="1" ht="15" x14ac:dyDescent="0.25">
      <c r="A158" s="12">
        <f t="shared" ref="A158:A179" si="22">A157+1</f>
        <v>3</v>
      </c>
      <c r="B158" s="21" t="s">
        <v>15</v>
      </c>
      <c r="C158" s="22"/>
      <c r="F158" s="21">
        <v>1</v>
      </c>
      <c r="G158" s="21">
        <f t="shared" ref="G158:G176" si="23">I157+1</f>
        <v>38</v>
      </c>
      <c r="H158" s="21" t="s">
        <v>5</v>
      </c>
      <c r="I158" s="21">
        <f t="shared" ref="I158:I179" si="24">I157+F158</f>
        <v>38</v>
      </c>
      <c r="J158" s="25" t="s">
        <v>176</v>
      </c>
      <c r="K158" s="25"/>
    </row>
    <row r="159" spans="1:16" s="29" customFormat="1" ht="30" x14ac:dyDescent="0.2">
      <c r="A159" s="18">
        <f t="shared" si="22"/>
        <v>4</v>
      </c>
      <c r="B159" s="35" t="s">
        <v>152</v>
      </c>
      <c r="C159" s="36">
        <v>7</v>
      </c>
      <c r="D159" s="29">
        <v>1</v>
      </c>
      <c r="E159" s="29" t="s">
        <v>17</v>
      </c>
      <c r="F159" s="29">
        <v>2</v>
      </c>
      <c r="G159" s="29">
        <f t="shared" si="23"/>
        <v>39</v>
      </c>
      <c r="H159" s="29" t="s">
        <v>5</v>
      </c>
      <c r="I159" s="29">
        <f t="shared" si="24"/>
        <v>40</v>
      </c>
    </row>
    <row r="160" spans="1:16" s="29" customFormat="1" ht="30" x14ac:dyDescent="0.2">
      <c r="A160" s="18">
        <f t="shared" si="22"/>
        <v>5</v>
      </c>
      <c r="B160" s="35" t="s">
        <v>153</v>
      </c>
      <c r="C160" s="36">
        <v>7</v>
      </c>
      <c r="D160" s="29">
        <v>2</v>
      </c>
      <c r="E160" s="29" t="s">
        <v>17</v>
      </c>
      <c r="F160" s="29">
        <v>2</v>
      </c>
      <c r="G160" s="29">
        <f t="shared" si="23"/>
        <v>41</v>
      </c>
      <c r="H160" s="29" t="s">
        <v>5</v>
      </c>
      <c r="I160" s="29">
        <f t="shared" si="24"/>
        <v>42</v>
      </c>
    </row>
    <row r="161" spans="1:9" s="21" customFormat="1" ht="15" x14ac:dyDescent="0.25">
      <c r="A161" s="12">
        <f t="shared" si="22"/>
        <v>6</v>
      </c>
      <c r="B161" s="37" t="s">
        <v>187</v>
      </c>
      <c r="C161" s="22">
        <v>7</v>
      </c>
      <c r="D161" s="21">
        <v>3</v>
      </c>
      <c r="E161" s="21" t="s">
        <v>17</v>
      </c>
      <c r="F161" s="21">
        <v>3</v>
      </c>
      <c r="G161" s="21">
        <f t="shared" si="23"/>
        <v>43</v>
      </c>
      <c r="H161" s="21" t="s">
        <v>5</v>
      </c>
      <c r="I161" s="21">
        <f t="shared" si="24"/>
        <v>45</v>
      </c>
    </row>
    <row r="162" spans="1:9" s="21" customFormat="1" ht="15" x14ac:dyDescent="0.25">
      <c r="A162" s="12">
        <f t="shared" si="22"/>
        <v>7</v>
      </c>
      <c r="B162" s="37" t="s">
        <v>109</v>
      </c>
      <c r="C162" s="22">
        <v>7</v>
      </c>
      <c r="D162" s="21">
        <v>4</v>
      </c>
      <c r="E162" s="21" t="s">
        <v>17</v>
      </c>
      <c r="F162" s="21">
        <v>1</v>
      </c>
      <c r="G162" s="21">
        <f t="shared" si="23"/>
        <v>46</v>
      </c>
      <c r="H162" s="21" t="s">
        <v>5</v>
      </c>
      <c r="I162" s="21">
        <f t="shared" si="24"/>
        <v>46</v>
      </c>
    </row>
    <row r="163" spans="1:9" s="21" customFormat="1" ht="15" x14ac:dyDescent="0.25">
      <c r="A163" s="12">
        <f t="shared" si="22"/>
        <v>8</v>
      </c>
      <c r="B163" s="21" t="s">
        <v>145</v>
      </c>
      <c r="C163" s="22">
        <v>7</v>
      </c>
      <c r="D163" s="21">
        <v>5</v>
      </c>
      <c r="E163" s="21" t="s">
        <v>17</v>
      </c>
      <c r="F163" s="21">
        <v>7</v>
      </c>
      <c r="G163" s="21">
        <f t="shared" si="23"/>
        <v>47</v>
      </c>
      <c r="H163" s="21" t="s">
        <v>5</v>
      </c>
      <c r="I163" s="21">
        <f t="shared" si="24"/>
        <v>53</v>
      </c>
    </row>
    <row r="164" spans="1:9" s="21" customFormat="1" ht="15" x14ac:dyDescent="0.25">
      <c r="A164" s="12">
        <f t="shared" si="22"/>
        <v>9</v>
      </c>
      <c r="B164" s="37" t="s">
        <v>146</v>
      </c>
      <c r="C164" s="22">
        <v>7</v>
      </c>
      <c r="D164" s="21">
        <v>6</v>
      </c>
      <c r="E164" s="21" t="s">
        <v>17</v>
      </c>
      <c r="F164" s="21">
        <v>7</v>
      </c>
      <c r="G164" s="21">
        <f t="shared" si="23"/>
        <v>54</v>
      </c>
      <c r="H164" s="21" t="s">
        <v>5</v>
      </c>
      <c r="I164" s="21">
        <f t="shared" si="24"/>
        <v>60</v>
      </c>
    </row>
    <row r="165" spans="1:9" s="21" customFormat="1" ht="15" x14ac:dyDescent="0.25">
      <c r="A165" s="12">
        <f t="shared" si="22"/>
        <v>10</v>
      </c>
      <c r="B165" s="37" t="s">
        <v>147</v>
      </c>
      <c r="C165" s="22">
        <v>7</v>
      </c>
      <c r="D165" s="21">
        <v>7</v>
      </c>
      <c r="E165" s="21" t="s">
        <v>17</v>
      </c>
      <c r="F165" s="21">
        <v>7</v>
      </c>
      <c r="G165" s="21">
        <f t="shared" si="23"/>
        <v>61</v>
      </c>
      <c r="H165" s="21" t="s">
        <v>5</v>
      </c>
      <c r="I165" s="21">
        <f t="shared" si="24"/>
        <v>67</v>
      </c>
    </row>
    <row r="166" spans="1:9" s="21" customFormat="1" ht="15" x14ac:dyDescent="0.25">
      <c r="A166" s="12">
        <f t="shared" si="22"/>
        <v>11</v>
      </c>
      <c r="B166" s="37" t="s">
        <v>148</v>
      </c>
      <c r="C166" s="22">
        <v>7</v>
      </c>
      <c r="D166" s="21">
        <v>8</v>
      </c>
      <c r="E166" s="21" t="s">
        <v>17</v>
      </c>
      <c r="F166" s="21">
        <v>6</v>
      </c>
      <c r="G166" s="21">
        <f t="shared" si="23"/>
        <v>68</v>
      </c>
      <c r="H166" s="21" t="s">
        <v>5</v>
      </c>
      <c r="I166" s="21">
        <f t="shared" si="24"/>
        <v>73</v>
      </c>
    </row>
    <row r="167" spans="1:9" s="21" customFormat="1" ht="15" x14ac:dyDescent="0.25">
      <c r="A167" s="12">
        <f t="shared" si="22"/>
        <v>12</v>
      </c>
      <c r="B167" s="37" t="s">
        <v>149</v>
      </c>
      <c r="C167" s="22">
        <v>7</v>
      </c>
      <c r="D167" s="21">
        <v>9</v>
      </c>
      <c r="E167" s="21" t="s">
        <v>17</v>
      </c>
      <c r="F167" s="21">
        <v>7</v>
      </c>
      <c r="G167" s="21">
        <f t="shared" si="23"/>
        <v>74</v>
      </c>
      <c r="H167" s="21" t="s">
        <v>5</v>
      </c>
      <c r="I167" s="21">
        <f t="shared" si="24"/>
        <v>80</v>
      </c>
    </row>
    <row r="168" spans="1:9" s="21" customFormat="1" ht="15" x14ac:dyDescent="0.25">
      <c r="A168" s="12">
        <f t="shared" si="22"/>
        <v>13</v>
      </c>
      <c r="B168" s="37" t="s">
        <v>150</v>
      </c>
      <c r="C168" s="22">
        <v>7</v>
      </c>
      <c r="D168" s="21">
        <v>10</v>
      </c>
      <c r="E168" s="21" t="s">
        <v>17</v>
      </c>
      <c r="F168" s="21">
        <v>7</v>
      </c>
      <c r="G168" s="21">
        <f t="shared" si="23"/>
        <v>81</v>
      </c>
      <c r="H168" s="21" t="s">
        <v>5</v>
      </c>
      <c r="I168" s="21">
        <f t="shared" si="24"/>
        <v>87</v>
      </c>
    </row>
    <row r="169" spans="1:9" s="26" customFormat="1" ht="30" x14ac:dyDescent="0.2">
      <c r="A169" s="31">
        <f t="shared" si="22"/>
        <v>14</v>
      </c>
      <c r="B169" s="35" t="s">
        <v>151</v>
      </c>
      <c r="C169" s="27">
        <v>7</v>
      </c>
      <c r="D169" s="26">
        <v>11</v>
      </c>
      <c r="E169" s="26" t="s">
        <v>17</v>
      </c>
      <c r="F169" s="26">
        <v>7</v>
      </c>
      <c r="G169" s="26">
        <f t="shared" si="23"/>
        <v>88</v>
      </c>
      <c r="H169" s="26" t="s">
        <v>5</v>
      </c>
      <c r="I169" s="26">
        <f t="shared" si="24"/>
        <v>94</v>
      </c>
    </row>
    <row r="170" spans="1:9" s="21" customFormat="1" ht="15" x14ac:dyDescent="0.25">
      <c r="A170" s="12">
        <f t="shared" si="22"/>
        <v>15</v>
      </c>
      <c r="B170" s="37" t="s">
        <v>154</v>
      </c>
      <c r="C170" s="22">
        <v>7</v>
      </c>
      <c r="D170" s="21">
        <v>12</v>
      </c>
      <c r="E170" s="21" t="s">
        <v>17</v>
      </c>
      <c r="F170" s="21">
        <v>6</v>
      </c>
      <c r="G170" s="21">
        <f t="shared" si="23"/>
        <v>95</v>
      </c>
      <c r="H170" s="21" t="s">
        <v>5</v>
      </c>
      <c r="I170" s="21">
        <f t="shared" si="24"/>
        <v>100</v>
      </c>
    </row>
    <row r="171" spans="1:9" s="21" customFormat="1" ht="15" x14ac:dyDescent="0.25">
      <c r="A171" s="12">
        <f t="shared" si="22"/>
        <v>16</v>
      </c>
      <c r="B171" s="37" t="s">
        <v>155</v>
      </c>
      <c r="C171" s="22">
        <v>7</v>
      </c>
      <c r="D171" s="21">
        <v>13</v>
      </c>
      <c r="E171" s="21" t="s">
        <v>17</v>
      </c>
      <c r="F171" s="21">
        <v>7</v>
      </c>
      <c r="G171" s="21">
        <f t="shared" si="23"/>
        <v>101</v>
      </c>
      <c r="H171" s="21" t="s">
        <v>5</v>
      </c>
      <c r="I171" s="21">
        <f t="shared" si="24"/>
        <v>107</v>
      </c>
    </row>
    <row r="172" spans="1:9" s="21" customFormat="1" ht="15" x14ac:dyDescent="0.25">
      <c r="A172" s="12">
        <f t="shared" si="22"/>
        <v>17</v>
      </c>
      <c r="B172" s="37" t="s">
        <v>156</v>
      </c>
      <c r="C172" s="22">
        <v>7</v>
      </c>
      <c r="D172" s="21">
        <v>14</v>
      </c>
      <c r="E172" s="21" t="s">
        <v>17</v>
      </c>
      <c r="F172" s="21">
        <v>8</v>
      </c>
      <c r="G172" s="21">
        <f t="shared" si="23"/>
        <v>108</v>
      </c>
      <c r="H172" s="21" t="s">
        <v>5</v>
      </c>
      <c r="I172" s="21">
        <f t="shared" si="24"/>
        <v>115</v>
      </c>
    </row>
    <row r="173" spans="1:9" s="26" customFormat="1" ht="30" x14ac:dyDescent="0.2">
      <c r="A173" s="31">
        <f t="shared" si="22"/>
        <v>18</v>
      </c>
      <c r="B173" s="35" t="s">
        <v>157</v>
      </c>
      <c r="C173" s="27">
        <v>7</v>
      </c>
      <c r="D173" s="26">
        <v>15</v>
      </c>
      <c r="E173" s="26" t="s">
        <v>17</v>
      </c>
      <c r="F173" s="26">
        <v>7</v>
      </c>
      <c r="G173" s="26">
        <f t="shared" si="23"/>
        <v>116</v>
      </c>
      <c r="H173" s="26" t="s">
        <v>5</v>
      </c>
      <c r="I173" s="26">
        <f t="shared" si="24"/>
        <v>122</v>
      </c>
    </row>
    <row r="174" spans="1:9" s="21" customFormat="1" ht="15" x14ac:dyDescent="0.25">
      <c r="A174" s="12">
        <f t="shared" si="22"/>
        <v>19</v>
      </c>
      <c r="B174" s="21" t="s">
        <v>110</v>
      </c>
      <c r="C174" s="22">
        <v>7</v>
      </c>
      <c r="D174" s="21">
        <v>16</v>
      </c>
      <c r="E174" s="21" t="s">
        <v>17</v>
      </c>
      <c r="F174" s="21">
        <v>1</v>
      </c>
      <c r="G174" s="21">
        <f t="shared" si="23"/>
        <v>123</v>
      </c>
      <c r="H174" s="21" t="s">
        <v>5</v>
      </c>
      <c r="I174" s="21">
        <f t="shared" si="24"/>
        <v>123</v>
      </c>
    </row>
    <row r="175" spans="1:9" s="21" customFormat="1" ht="15" x14ac:dyDescent="0.25">
      <c r="A175" s="12">
        <f t="shared" si="22"/>
        <v>20</v>
      </c>
      <c r="B175" s="37" t="s">
        <v>124</v>
      </c>
      <c r="C175" s="22">
        <v>7</v>
      </c>
      <c r="D175" s="21">
        <v>17</v>
      </c>
      <c r="E175" s="21" t="s">
        <v>17</v>
      </c>
      <c r="F175" s="21">
        <v>1</v>
      </c>
      <c r="G175" s="21">
        <f t="shared" si="23"/>
        <v>124</v>
      </c>
      <c r="H175" s="21" t="s">
        <v>5</v>
      </c>
      <c r="I175" s="21">
        <f t="shared" si="24"/>
        <v>124</v>
      </c>
    </row>
    <row r="176" spans="1:9" s="21" customFormat="1" ht="15" x14ac:dyDescent="0.25">
      <c r="A176" s="12">
        <f t="shared" si="22"/>
        <v>21</v>
      </c>
      <c r="B176" s="37" t="s">
        <v>158</v>
      </c>
      <c r="C176" s="22">
        <v>7</v>
      </c>
      <c r="D176" s="21">
        <v>18</v>
      </c>
      <c r="E176" s="21" t="s">
        <v>17</v>
      </c>
      <c r="F176" s="21">
        <v>2</v>
      </c>
      <c r="G176" s="21">
        <f t="shared" si="23"/>
        <v>125</v>
      </c>
      <c r="H176" s="21" t="s">
        <v>5</v>
      </c>
      <c r="I176" s="21">
        <f t="shared" si="24"/>
        <v>126</v>
      </c>
    </row>
    <row r="177" spans="1:16" s="45" customFormat="1" x14ac:dyDescent="0.25">
      <c r="A177" s="40">
        <f t="shared" si="22"/>
        <v>22</v>
      </c>
      <c r="B177" s="2" t="s">
        <v>200</v>
      </c>
      <c r="C177" s="41"/>
      <c r="D177" s="2"/>
      <c r="E177" s="2"/>
      <c r="F177" s="41">
        <v>3</v>
      </c>
      <c r="G177" s="40">
        <f>I176+1</f>
        <v>127</v>
      </c>
      <c r="H177" s="42" t="s">
        <v>5</v>
      </c>
      <c r="I177" s="43">
        <f t="shared" si="24"/>
        <v>129</v>
      </c>
      <c r="J177" s="44"/>
      <c r="O177" s="42"/>
    </row>
    <row r="178" spans="1:16" s="45" customFormat="1" x14ac:dyDescent="0.25">
      <c r="A178" s="40">
        <f t="shared" si="22"/>
        <v>23</v>
      </c>
      <c r="B178" s="2" t="s">
        <v>201</v>
      </c>
      <c r="C178" s="41"/>
      <c r="D178" s="2"/>
      <c r="E178" s="2"/>
      <c r="F178" s="41">
        <v>3</v>
      </c>
      <c r="G178" s="2">
        <f>I177+1</f>
        <v>130</v>
      </c>
      <c r="H178" s="38" t="s">
        <v>5</v>
      </c>
      <c r="I178" s="43">
        <f t="shared" si="24"/>
        <v>132</v>
      </c>
      <c r="J178" s="44"/>
      <c r="O178" s="42"/>
    </row>
    <row r="179" spans="1:16" s="45" customFormat="1" x14ac:dyDescent="0.25">
      <c r="A179" s="46">
        <f t="shared" si="22"/>
        <v>24</v>
      </c>
      <c r="B179" s="47" t="s">
        <v>202</v>
      </c>
      <c r="C179" s="48"/>
      <c r="D179" s="47"/>
      <c r="E179" s="47"/>
      <c r="F179" s="48">
        <v>10</v>
      </c>
      <c r="G179" s="47">
        <f>I178+1</f>
        <v>133</v>
      </c>
      <c r="H179" s="49" t="s">
        <v>5</v>
      </c>
      <c r="I179" s="50">
        <f t="shared" si="24"/>
        <v>142</v>
      </c>
      <c r="J179" s="51"/>
      <c r="O179" s="42"/>
    </row>
    <row r="180" spans="1:16" s="21" customFormat="1" ht="15" x14ac:dyDescent="0.25">
      <c r="A180" s="12"/>
      <c r="C180" s="22"/>
    </row>
    <row r="181" spans="1:16" s="21" customFormat="1" ht="15" x14ac:dyDescent="0.25">
      <c r="A181" s="12"/>
      <c r="C181" s="22"/>
    </row>
    <row r="182" spans="1:16" s="21" customFormat="1" ht="15" x14ac:dyDescent="0.25">
      <c r="B182" s="24" t="s">
        <v>194</v>
      </c>
      <c r="C182" s="22"/>
    </row>
    <row r="183" spans="1:16" s="21" customFormat="1" ht="15" x14ac:dyDescent="0.25">
      <c r="B183" s="24"/>
      <c r="C183" s="22"/>
    </row>
    <row r="184" spans="1:16" s="19" customFormat="1" ht="15" x14ac:dyDescent="0.25">
      <c r="A184" s="55" t="s">
        <v>51</v>
      </c>
      <c r="B184" s="54" t="s">
        <v>52</v>
      </c>
      <c r="C184" s="52" t="s">
        <v>53</v>
      </c>
      <c r="D184" s="52"/>
      <c r="E184" s="52"/>
      <c r="F184" s="52" t="s">
        <v>57</v>
      </c>
      <c r="G184" s="52" t="s">
        <v>54</v>
      </c>
      <c r="H184" s="52"/>
      <c r="I184" s="53"/>
      <c r="J184" s="57" t="s">
        <v>1</v>
      </c>
      <c r="K184" s="34"/>
      <c r="L184" s="9"/>
      <c r="M184" s="9"/>
      <c r="N184" s="9"/>
      <c r="O184" s="11"/>
      <c r="P184" s="11"/>
    </row>
    <row r="185" spans="1:16" s="19" customFormat="1" ht="15" x14ac:dyDescent="0.25">
      <c r="A185" s="56"/>
      <c r="B185" s="54"/>
      <c r="C185" s="6" t="s">
        <v>55</v>
      </c>
      <c r="D185" s="7" t="s">
        <v>0</v>
      </c>
      <c r="E185" s="8" t="s">
        <v>56</v>
      </c>
      <c r="F185" s="52"/>
      <c r="G185" s="52"/>
      <c r="H185" s="52"/>
      <c r="I185" s="53"/>
      <c r="J185" s="58"/>
      <c r="K185" s="34"/>
      <c r="L185" s="9"/>
      <c r="M185" s="9"/>
      <c r="N185" s="9"/>
      <c r="O185" s="11"/>
      <c r="P185" s="11"/>
    </row>
    <row r="186" spans="1:16" s="21" customFormat="1" ht="15" x14ac:dyDescent="0.25">
      <c r="A186" s="12">
        <v>1</v>
      </c>
      <c r="B186" s="21" t="s">
        <v>16</v>
      </c>
      <c r="C186" s="22"/>
      <c r="F186" s="21">
        <v>35</v>
      </c>
      <c r="G186" s="21">
        <v>1</v>
      </c>
      <c r="H186" s="21" t="s">
        <v>5</v>
      </c>
      <c r="I186" s="21">
        <f>F186</f>
        <v>35</v>
      </c>
      <c r="J186" s="25" t="s">
        <v>42</v>
      </c>
      <c r="K186" s="25"/>
    </row>
    <row r="187" spans="1:16" s="21" customFormat="1" ht="15" x14ac:dyDescent="0.25">
      <c r="A187" s="12">
        <f>A186+1</f>
        <v>2</v>
      </c>
      <c r="B187" s="21" t="s">
        <v>24</v>
      </c>
      <c r="C187" s="22"/>
      <c r="F187" s="21">
        <v>2</v>
      </c>
      <c r="G187" s="21">
        <f>I186+1</f>
        <v>36</v>
      </c>
      <c r="H187" s="21" t="s">
        <v>5</v>
      </c>
      <c r="I187" s="21">
        <f>I186+F187</f>
        <v>37</v>
      </c>
      <c r="J187" s="25" t="s">
        <v>33</v>
      </c>
      <c r="K187" s="25"/>
    </row>
    <row r="188" spans="1:16" s="21" customFormat="1" ht="15" x14ac:dyDescent="0.25">
      <c r="A188" s="12">
        <f t="shared" ref="A188:A210" si="25">A187+1</f>
        <v>3</v>
      </c>
      <c r="B188" s="21" t="s">
        <v>15</v>
      </c>
      <c r="C188" s="22"/>
      <c r="F188" s="21">
        <v>1</v>
      </c>
      <c r="G188" s="21">
        <f t="shared" ref="G188:G199" si="26">I187+1</f>
        <v>38</v>
      </c>
      <c r="H188" s="21" t="s">
        <v>5</v>
      </c>
      <c r="I188" s="21">
        <f t="shared" ref="I188:I199" si="27">I187+F188</f>
        <v>38</v>
      </c>
      <c r="J188" s="25" t="s">
        <v>176</v>
      </c>
      <c r="K188" s="25"/>
    </row>
    <row r="189" spans="1:16" s="21" customFormat="1" ht="15" x14ac:dyDescent="0.25">
      <c r="A189" s="12">
        <f t="shared" si="25"/>
        <v>4</v>
      </c>
      <c r="B189" s="37" t="s">
        <v>111</v>
      </c>
      <c r="C189" s="22">
        <v>8</v>
      </c>
      <c r="D189" s="21">
        <v>1</v>
      </c>
      <c r="E189" s="21" t="s">
        <v>17</v>
      </c>
      <c r="F189" s="21">
        <v>2</v>
      </c>
      <c r="G189" s="21">
        <f t="shared" si="26"/>
        <v>39</v>
      </c>
      <c r="H189" s="21" t="s">
        <v>5</v>
      </c>
      <c r="I189" s="21">
        <f t="shared" si="27"/>
        <v>40</v>
      </c>
    </row>
    <row r="190" spans="1:16" s="26" customFormat="1" ht="30" x14ac:dyDescent="0.2">
      <c r="A190" s="31">
        <f t="shared" si="25"/>
        <v>5</v>
      </c>
      <c r="B190" s="35" t="s">
        <v>190</v>
      </c>
      <c r="C190" s="27">
        <v>8</v>
      </c>
      <c r="D190" s="26">
        <v>2</v>
      </c>
      <c r="E190" s="26" t="s">
        <v>17</v>
      </c>
      <c r="F190" s="26">
        <v>2</v>
      </c>
      <c r="G190" s="26">
        <f t="shared" si="26"/>
        <v>41</v>
      </c>
      <c r="H190" s="26" t="s">
        <v>5</v>
      </c>
      <c r="I190" s="26">
        <f t="shared" si="27"/>
        <v>42</v>
      </c>
    </row>
    <row r="191" spans="1:16" s="21" customFormat="1" ht="15" x14ac:dyDescent="0.25">
      <c r="A191" s="12">
        <f t="shared" si="25"/>
        <v>6</v>
      </c>
      <c r="B191" s="37" t="s">
        <v>159</v>
      </c>
      <c r="C191" s="22">
        <v>8</v>
      </c>
      <c r="D191" s="21">
        <v>3</v>
      </c>
      <c r="E191" s="21" t="s">
        <v>17</v>
      </c>
      <c r="F191" s="21">
        <v>3</v>
      </c>
      <c r="G191" s="21">
        <f t="shared" si="26"/>
        <v>43</v>
      </c>
      <c r="H191" s="21" t="s">
        <v>5</v>
      </c>
      <c r="I191" s="21">
        <f t="shared" si="27"/>
        <v>45</v>
      </c>
    </row>
    <row r="192" spans="1:16" s="21" customFormat="1" ht="15" x14ac:dyDescent="0.25">
      <c r="A192" s="12">
        <f t="shared" si="25"/>
        <v>7</v>
      </c>
      <c r="B192" s="37" t="s">
        <v>112</v>
      </c>
      <c r="C192" s="22">
        <v>8</v>
      </c>
      <c r="D192" s="21">
        <v>4</v>
      </c>
      <c r="E192" s="21" t="s">
        <v>17</v>
      </c>
      <c r="F192" s="21">
        <v>2</v>
      </c>
      <c r="G192" s="21">
        <f t="shared" si="26"/>
        <v>46</v>
      </c>
      <c r="H192" s="21" t="s">
        <v>5</v>
      </c>
      <c r="I192" s="21">
        <f t="shared" si="27"/>
        <v>47</v>
      </c>
    </row>
    <row r="193" spans="1:15" s="26" customFormat="1" ht="30" x14ac:dyDescent="0.2">
      <c r="A193" s="31">
        <f t="shared" si="25"/>
        <v>8</v>
      </c>
      <c r="B193" s="35" t="s">
        <v>113</v>
      </c>
      <c r="C193" s="27">
        <v>8</v>
      </c>
      <c r="D193" s="26">
        <v>5</v>
      </c>
      <c r="E193" s="26" t="s">
        <v>17</v>
      </c>
      <c r="F193" s="26">
        <v>2</v>
      </c>
      <c r="G193" s="26">
        <f t="shared" si="26"/>
        <v>48</v>
      </c>
      <c r="H193" s="26" t="s">
        <v>5</v>
      </c>
      <c r="I193" s="26">
        <f t="shared" si="27"/>
        <v>49</v>
      </c>
    </row>
    <row r="194" spans="1:15" s="26" customFormat="1" ht="30" x14ac:dyDescent="0.2">
      <c r="A194" s="31">
        <f t="shared" si="25"/>
        <v>9</v>
      </c>
      <c r="B194" s="35" t="s">
        <v>114</v>
      </c>
      <c r="C194" s="27">
        <v>8</v>
      </c>
      <c r="D194" s="26">
        <v>6</v>
      </c>
      <c r="E194" s="26" t="s">
        <v>17</v>
      </c>
      <c r="F194" s="26">
        <v>2</v>
      </c>
      <c r="G194" s="26">
        <f t="shared" si="26"/>
        <v>50</v>
      </c>
      <c r="H194" s="26" t="s">
        <v>5</v>
      </c>
      <c r="I194" s="26">
        <f t="shared" si="27"/>
        <v>51</v>
      </c>
    </row>
    <row r="195" spans="1:15" s="21" customFormat="1" ht="15" x14ac:dyDescent="0.25">
      <c r="A195" s="12">
        <f t="shared" si="25"/>
        <v>10</v>
      </c>
      <c r="B195" s="37" t="s">
        <v>94</v>
      </c>
      <c r="C195" s="22">
        <v>8</v>
      </c>
      <c r="D195" s="21">
        <v>7</v>
      </c>
      <c r="E195" s="21" t="s">
        <v>17</v>
      </c>
      <c r="F195" s="21">
        <v>2</v>
      </c>
      <c r="G195" s="21">
        <f t="shared" si="26"/>
        <v>52</v>
      </c>
      <c r="H195" s="21" t="s">
        <v>5</v>
      </c>
      <c r="I195" s="21">
        <f t="shared" si="27"/>
        <v>53</v>
      </c>
    </row>
    <row r="196" spans="1:15" s="21" customFormat="1" ht="15" x14ac:dyDescent="0.25">
      <c r="A196" s="12">
        <f t="shared" si="25"/>
        <v>11</v>
      </c>
      <c r="B196" s="21" t="s">
        <v>115</v>
      </c>
      <c r="C196" s="22">
        <v>8</v>
      </c>
      <c r="D196" s="21">
        <v>8</v>
      </c>
      <c r="E196" s="21" t="s">
        <v>17</v>
      </c>
      <c r="F196" s="21">
        <v>1</v>
      </c>
      <c r="G196" s="21">
        <f t="shared" si="26"/>
        <v>54</v>
      </c>
      <c r="H196" s="21" t="s">
        <v>5</v>
      </c>
      <c r="I196" s="21">
        <f t="shared" si="27"/>
        <v>54</v>
      </c>
    </row>
    <row r="197" spans="1:15" s="21" customFormat="1" ht="15" x14ac:dyDescent="0.25">
      <c r="A197" s="12">
        <f t="shared" si="25"/>
        <v>12</v>
      </c>
      <c r="B197" s="37" t="s">
        <v>116</v>
      </c>
      <c r="C197" s="22">
        <v>8</v>
      </c>
      <c r="D197" s="21">
        <v>9</v>
      </c>
      <c r="E197" s="21" t="s">
        <v>17</v>
      </c>
      <c r="F197" s="21">
        <v>1</v>
      </c>
      <c r="G197" s="21">
        <f t="shared" si="26"/>
        <v>55</v>
      </c>
      <c r="H197" s="21" t="s">
        <v>5</v>
      </c>
      <c r="I197" s="21">
        <f t="shared" si="27"/>
        <v>55</v>
      </c>
    </row>
    <row r="198" spans="1:15" s="21" customFormat="1" ht="15" x14ac:dyDescent="0.25">
      <c r="A198" s="12">
        <f t="shared" si="25"/>
        <v>13</v>
      </c>
      <c r="B198" s="37" t="s">
        <v>117</v>
      </c>
      <c r="C198" s="22">
        <v>8</v>
      </c>
      <c r="D198" s="21">
        <v>10</v>
      </c>
      <c r="E198" s="21" t="s">
        <v>17</v>
      </c>
      <c r="F198" s="21">
        <v>5</v>
      </c>
      <c r="G198" s="21">
        <f t="shared" si="26"/>
        <v>56</v>
      </c>
      <c r="H198" s="21" t="s">
        <v>5</v>
      </c>
      <c r="I198" s="21">
        <f t="shared" si="27"/>
        <v>60</v>
      </c>
    </row>
    <row r="199" spans="1:15" s="21" customFormat="1" ht="15" x14ac:dyDescent="0.25">
      <c r="A199" s="31">
        <f t="shared" si="25"/>
        <v>14</v>
      </c>
      <c r="B199" s="37" t="s">
        <v>102</v>
      </c>
      <c r="C199" s="22">
        <v>8</v>
      </c>
      <c r="D199" s="21">
        <v>11</v>
      </c>
      <c r="E199" s="21" t="s">
        <v>17</v>
      </c>
      <c r="F199" s="21">
        <v>1</v>
      </c>
      <c r="G199" s="21">
        <f t="shared" si="26"/>
        <v>61</v>
      </c>
      <c r="H199" s="21" t="s">
        <v>5</v>
      </c>
      <c r="I199" s="21">
        <f t="shared" si="27"/>
        <v>61</v>
      </c>
    </row>
    <row r="200" spans="1:15" s="21" customFormat="1" ht="15" x14ac:dyDescent="0.25">
      <c r="A200" s="31">
        <f t="shared" si="25"/>
        <v>15</v>
      </c>
      <c r="B200" s="37" t="s">
        <v>90</v>
      </c>
      <c r="C200" s="22">
        <v>8</v>
      </c>
      <c r="D200" s="21">
        <v>12</v>
      </c>
      <c r="E200" s="21" t="s">
        <v>17</v>
      </c>
      <c r="F200" s="21">
        <v>1</v>
      </c>
      <c r="G200" s="21">
        <f t="shared" ref="G200:G207" si="28">I199+1</f>
        <v>62</v>
      </c>
      <c r="H200" s="21" t="s">
        <v>5</v>
      </c>
      <c r="I200" s="21">
        <f t="shared" ref="I200:I206" si="29">I199+F200</f>
        <v>62</v>
      </c>
    </row>
    <row r="201" spans="1:15" s="21" customFormat="1" ht="15" x14ac:dyDescent="0.25">
      <c r="A201" s="31">
        <f t="shared" si="25"/>
        <v>16</v>
      </c>
      <c r="B201" s="37" t="s">
        <v>118</v>
      </c>
      <c r="C201" s="22">
        <v>8</v>
      </c>
      <c r="D201" s="21">
        <v>13</v>
      </c>
      <c r="E201" s="21" t="s">
        <v>17</v>
      </c>
      <c r="F201" s="21">
        <v>1</v>
      </c>
      <c r="G201" s="21">
        <f t="shared" si="28"/>
        <v>63</v>
      </c>
      <c r="H201" s="21" t="s">
        <v>5</v>
      </c>
      <c r="I201" s="21">
        <f t="shared" si="29"/>
        <v>63</v>
      </c>
    </row>
    <row r="202" spans="1:15" s="21" customFormat="1" ht="15" x14ac:dyDescent="0.25">
      <c r="A202" s="31">
        <f t="shared" si="25"/>
        <v>17</v>
      </c>
      <c r="B202" s="37" t="s">
        <v>99</v>
      </c>
      <c r="C202" s="22">
        <v>8</v>
      </c>
      <c r="D202" s="21">
        <v>14</v>
      </c>
      <c r="E202" s="21" t="s">
        <v>17</v>
      </c>
      <c r="F202" s="21">
        <v>1</v>
      </c>
      <c r="G202" s="21">
        <f t="shared" si="28"/>
        <v>64</v>
      </c>
      <c r="H202" s="21" t="s">
        <v>5</v>
      </c>
      <c r="I202" s="21">
        <f t="shared" si="29"/>
        <v>64</v>
      </c>
    </row>
    <row r="203" spans="1:15" s="21" customFormat="1" ht="15" x14ac:dyDescent="0.25">
      <c r="A203" s="31">
        <f t="shared" si="25"/>
        <v>18</v>
      </c>
      <c r="B203" s="37" t="s">
        <v>119</v>
      </c>
      <c r="C203" s="22">
        <v>8</v>
      </c>
      <c r="D203" s="21">
        <v>15</v>
      </c>
      <c r="E203" s="21" t="s">
        <v>17</v>
      </c>
      <c r="F203" s="21">
        <v>1</v>
      </c>
      <c r="G203" s="21">
        <f t="shared" si="28"/>
        <v>65</v>
      </c>
      <c r="H203" s="21" t="s">
        <v>5</v>
      </c>
      <c r="I203" s="21">
        <f t="shared" si="29"/>
        <v>65</v>
      </c>
    </row>
    <row r="204" spans="1:15" s="21" customFormat="1" ht="15" x14ac:dyDescent="0.25">
      <c r="A204" s="31">
        <f t="shared" si="25"/>
        <v>19</v>
      </c>
      <c r="B204" s="37" t="s">
        <v>120</v>
      </c>
      <c r="C204" s="22">
        <v>8</v>
      </c>
      <c r="D204" s="21">
        <v>16</v>
      </c>
      <c r="E204" s="21" t="s">
        <v>17</v>
      </c>
      <c r="F204" s="21">
        <v>1</v>
      </c>
      <c r="G204" s="21">
        <f t="shared" si="28"/>
        <v>66</v>
      </c>
      <c r="H204" s="21" t="s">
        <v>5</v>
      </c>
      <c r="I204" s="21">
        <f t="shared" si="29"/>
        <v>66</v>
      </c>
    </row>
    <row r="205" spans="1:15" s="21" customFormat="1" ht="15" x14ac:dyDescent="0.25">
      <c r="A205" s="31">
        <f t="shared" si="25"/>
        <v>20</v>
      </c>
      <c r="B205" s="37" t="s">
        <v>121</v>
      </c>
      <c r="C205" s="22">
        <v>8</v>
      </c>
      <c r="D205" s="21">
        <v>17</v>
      </c>
      <c r="E205" s="21" t="s">
        <v>17</v>
      </c>
      <c r="F205" s="21">
        <v>1</v>
      </c>
      <c r="G205" s="21">
        <f t="shared" si="28"/>
        <v>67</v>
      </c>
      <c r="H205" s="21" t="s">
        <v>5</v>
      </c>
      <c r="I205" s="21">
        <f t="shared" si="29"/>
        <v>67</v>
      </c>
    </row>
    <row r="206" spans="1:15" s="21" customFormat="1" ht="15" x14ac:dyDescent="0.25">
      <c r="A206" s="31">
        <f t="shared" si="25"/>
        <v>21</v>
      </c>
      <c r="B206" s="37" t="s">
        <v>122</v>
      </c>
      <c r="C206" s="22">
        <v>8</v>
      </c>
      <c r="D206" s="21">
        <v>18</v>
      </c>
      <c r="E206" s="21" t="s">
        <v>17</v>
      </c>
      <c r="F206" s="21">
        <v>8</v>
      </c>
      <c r="G206" s="21">
        <f t="shared" si="28"/>
        <v>68</v>
      </c>
      <c r="H206" s="21" t="s">
        <v>5</v>
      </c>
      <c r="I206" s="21">
        <f t="shared" si="29"/>
        <v>75</v>
      </c>
    </row>
    <row r="207" spans="1:15" s="21" customFormat="1" ht="15" x14ac:dyDescent="0.25">
      <c r="A207" s="31">
        <f t="shared" si="25"/>
        <v>22</v>
      </c>
      <c r="B207" s="21" t="s">
        <v>39</v>
      </c>
      <c r="C207" s="22"/>
      <c r="F207" s="21">
        <f>I207-I206</f>
        <v>51</v>
      </c>
      <c r="G207" s="21">
        <f t="shared" si="28"/>
        <v>76</v>
      </c>
      <c r="H207" s="21" t="s">
        <v>5</v>
      </c>
      <c r="I207" s="21">
        <v>126</v>
      </c>
    </row>
    <row r="208" spans="1:15" s="45" customFormat="1" x14ac:dyDescent="0.25">
      <c r="A208" s="40">
        <f t="shared" si="25"/>
        <v>23</v>
      </c>
      <c r="B208" s="2" t="s">
        <v>200</v>
      </c>
      <c r="C208" s="41"/>
      <c r="D208" s="2"/>
      <c r="E208" s="2"/>
      <c r="F208" s="41">
        <v>3</v>
      </c>
      <c r="G208" s="40">
        <f>I207+1</f>
        <v>127</v>
      </c>
      <c r="H208" s="42" t="s">
        <v>5</v>
      </c>
      <c r="I208" s="43">
        <f>I207+F208</f>
        <v>129</v>
      </c>
      <c r="J208" s="44"/>
      <c r="O208" s="42"/>
    </row>
    <row r="209" spans="1:16" s="45" customFormat="1" x14ac:dyDescent="0.25">
      <c r="A209" s="40">
        <f t="shared" si="25"/>
        <v>24</v>
      </c>
      <c r="B209" s="2" t="s">
        <v>201</v>
      </c>
      <c r="C209" s="41"/>
      <c r="D209" s="2"/>
      <c r="E209" s="2"/>
      <c r="F209" s="41">
        <v>3</v>
      </c>
      <c r="G209" s="2">
        <f>I208+1</f>
        <v>130</v>
      </c>
      <c r="H209" s="38" t="s">
        <v>5</v>
      </c>
      <c r="I209" s="43">
        <f>I208+F209</f>
        <v>132</v>
      </c>
      <c r="J209" s="44"/>
      <c r="O209" s="42"/>
    </row>
    <row r="210" spans="1:16" s="45" customFormat="1" x14ac:dyDescent="0.25">
      <c r="A210" s="46">
        <f t="shared" si="25"/>
        <v>25</v>
      </c>
      <c r="B210" s="47" t="s">
        <v>202</v>
      </c>
      <c r="C210" s="48"/>
      <c r="D210" s="47"/>
      <c r="E210" s="47"/>
      <c r="F210" s="48">
        <v>10</v>
      </c>
      <c r="G210" s="47">
        <f>I209+1</f>
        <v>133</v>
      </c>
      <c r="H210" s="49" t="s">
        <v>5</v>
      </c>
      <c r="I210" s="50">
        <f>I209+F210</f>
        <v>142</v>
      </c>
      <c r="J210" s="51"/>
      <c r="O210" s="42"/>
    </row>
    <row r="211" spans="1:16" s="21" customFormat="1" ht="15" x14ac:dyDescent="0.25">
      <c r="A211" s="12"/>
      <c r="C211" s="22"/>
    </row>
    <row r="212" spans="1:16" s="21" customFormat="1" ht="15" x14ac:dyDescent="0.25">
      <c r="A212" s="12"/>
      <c r="C212" s="22"/>
    </row>
    <row r="213" spans="1:16" s="21" customFormat="1" ht="15" x14ac:dyDescent="0.25">
      <c r="A213" s="12"/>
      <c r="C213" s="22"/>
    </row>
    <row r="214" spans="1:16" s="21" customFormat="1" ht="15" x14ac:dyDescent="0.25">
      <c r="B214" s="24" t="s">
        <v>195</v>
      </c>
      <c r="C214" s="22"/>
    </row>
    <row r="215" spans="1:16" s="21" customFormat="1" ht="15" x14ac:dyDescent="0.25">
      <c r="B215" s="24"/>
      <c r="C215" s="22"/>
    </row>
    <row r="216" spans="1:16" s="19" customFormat="1" ht="15" x14ac:dyDescent="0.25">
      <c r="A216" s="55" t="s">
        <v>51</v>
      </c>
      <c r="B216" s="54" t="s">
        <v>52</v>
      </c>
      <c r="C216" s="52" t="s">
        <v>53</v>
      </c>
      <c r="D216" s="52"/>
      <c r="E216" s="52"/>
      <c r="F216" s="52" t="s">
        <v>57</v>
      </c>
      <c r="G216" s="52" t="s">
        <v>54</v>
      </c>
      <c r="H216" s="52"/>
      <c r="I216" s="53"/>
      <c r="J216" s="57" t="s">
        <v>1</v>
      </c>
      <c r="K216" s="34"/>
      <c r="L216" s="9"/>
      <c r="M216" s="9"/>
      <c r="N216" s="9"/>
      <c r="O216" s="11"/>
      <c r="P216" s="11"/>
    </row>
    <row r="217" spans="1:16" s="19" customFormat="1" ht="15" x14ac:dyDescent="0.25">
      <c r="A217" s="56"/>
      <c r="B217" s="54"/>
      <c r="C217" s="6" t="s">
        <v>55</v>
      </c>
      <c r="D217" s="7" t="s">
        <v>0</v>
      </c>
      <c r="E217" s="8" t="s">
        <v>56</v>
      </c>
      <c r="F217" s="52"/>
      <c r="G217" s="52"/>
      <c r="H217" s="52"/>
      <c r="I217" s="53"/>
      <c r="J217" s="58"/>
      <c r="K217" s="34"/>
      <c r="L217" s="9"/>
      <c r="M217" s="9"/>
      <c r="N217" s="9"/>
      <c r="O217" s="11"/>
      <c r="P217" s="11"/>
    </row>
    <row r="218" spans="1:16" s="21" customFormat="1" ht="15" x14ac:dyDescent="0.25">
      <c r="A218" s="12">
        <v>1</v>
      </c>
      <c r="B218" s="21" t="s">
        <v>16</v>
      </c>
      <c r="C218" s="22"/>
      <c r="F218" s="21">
        <v>35</v>
      </c>
      <c r="G218" s="21">
        <v>1</v>
      </c>
      <c r="H218" s="21" t="s">
        <v>5</v>
      </c>
      <c r="I218" s="21">
        <f>F218</f>
        <v>35</v>
      </c>
      <c r="J218" s="25" t="s">
        <v>42</v>
      </c>
      <c r="K218" s="25"/>
    </row>
    <row r="219" spans="1:16" s="21" customFormat="1" ht="15" x14ac:dyDescent="0.25">
      <c r="A219" s="12">
        <f>A218+1</f>
        <v>2</v>
      </c>
      <c r="B219" s="21" t="s">
        <v>24</v>
      </c>
      <c r="C219" s="22"/>
      <c r="F219" s="21">
        <v>2</v>
      </c>
      <c r="G219" s="21">
        <f t="shared" ref="G219:G224" si="30">I218+1</f>
        <v>36</v>
      </c>
      <c r="H219" s="21" t="s">
        <v>5</v>
      </c>
      <c r="I219" s="21">
        <f t="shared" ref="I219:I224" si="31">I218+F219</f>
        <v>37</v>
      </c>
      <c r="J219" s="25" t="s">
        <v>46</v>
      </c>
      <c r="K219" s="25"/>
    </row>
    <row r="220" spans="1:16" s="21" customFormat="1" ht="15" x14ac:dyDescent="0.25">
      <c r="A220" s="12">
        <f t="shared" ref="A220:A233" si="32">A219+1</f>
        <v>3</v>
      </c>
      <c r="B220" s="21" t="s">
        <v>15</v>
      </c>
      <c r="C220" s="22"/>
      <c r="F220" s="21">
        <v>3</v>
      </c>
      <c r="G220" s="21">
        <f t="shared" si="30"/>
        <v>38</v>
      </c>
      <c r="H220" s="21" t="s">
        <v>5</v>
      </c>
      <c r="I220" s="21">
        <f t="shared" si="31"/>
        <v>40</v>
      </c>
      <c r="J220" s="25" t="s">
        <v>35</v>
      </c>
      <c r="K220" s="25"/>
    </row>
    <row r="221" spans="1:16" s="21" customFormat="1" ht="15" x14ac:dyDescent="0.25">
      <c r="A221" s="12">
        <f t="shared" si="32"/>
        <v>4</v>
      </c>
      <c r="B221" s="37" t="s">
        <v>160</v>
      </c>
      <c r="C221" s="22">
        <v>9</v>
      </c>
      <c r="D221" s="21">
        <v>1</v>
      </c>
      <c r="E221" s="21" t="s">
        <v>17</v>
      </c>
      <c r="F221" s="21">
        <v>2</v>
      </c>
      <c r="G221" s="21">
        <f t="shared" si="30"/>
        <v>41</v>
      </c>
      <c r="H221" s="21" t="s">
        <v>5</v>
      </c>
      <c r="I221" s="21">
        <f t="shared" si="31"/>
        <v>42</v>
      </c>
    </row>
    <row r="222" spans="1:16" s="21" customFormat="1" ht="15" x14ac:dyDescent="0.25">
      <c r="A222" s="12">
        <f t="shared" si="32"/>
        <v>5</v>
      </c>
      <c r="B222" s="37" t="s">
        <v>161</v>
      </c>
      <c r="C222" s="22">
        <v>9</v>
      </c>
      <c r="D222" s="21">
        <v>2</v>
      </c>
      <c r="E222" s="21" t="s">
        <v>17</v>
      </c>
      <c r="F222" s="21">
        <v>3</v>
      </c>
      <c r="G222" s="21">
        <f t="shared" si="30"/>
        <v>43</v>
      </c>
      <c r="H222" s="21" t="s">
        <v>5</v>
      </c>
      <c r="I222" s="21">
        <f t="shared" si="31"/>
        <v>45</v>
      </c>
    </row>
    <row r="223" spans="1:16" s="21" customFormat="1" ht="15" x14ac:dyDescent="0.25">
      <c r="A223" s="12">
        <f t="shared" si="32"/>
        <v>6</v>
      </c>
      <c r="B223" s="37" t="s">
        <v>109</v>
      </c>
      <c r="C223" s="22">
        <v>9</v>
      </c>
      <c r="D223" s="21">
        <v>3</v>
      </c>
      <c r="E223" s="21" t="s">
        <v>17</v>
      </c>
      <c r="F223" s="21">
        <v>1</v>
      </c>
      <c r="G223" s="21">
        <f t="shared" si="30"/>
        <v>46</v>
      </c>
      <c r="H223" s="21" t="s">
        <v>5</v>
      </c>
      <c r="I223" s="21">
        <f t="shared" si="31"/>
        <v>46</v>
      </c>
    </row>
    <row r="224" spans="1:16" s="21" customFormat="1" ht="15" x14ac:dyDescent="0.25">
      <c r="A224" s="12">
        <f t="shared" si="32"/>
        <v>7</v>
      </c>
      <c r="B224" s="37" t="s">
        <v>97</v>
      </c>
      <c r="C224" s="22">
        <v>9</v>
      </c>
      <c r="D224" s="21">
        <v>4</v>
      </c>
      <c r="E224" s="21" t="s">
        <v>17</v>
      </c>
      <c r="F224" s="21">
        <v>1</v>
      </c>
      <c r="G224" s="21">
        <f t="shared" si="30"/>
        <v>47</v>
      </c>
      <c r="H224" s="21" t="s">
        <v>5</v>
      </c>
      <c r="I224" s="21">
        <f t="shared" si="31"/>
        <v>47</v>
      </c>
    </row>
    <row r="225" spans="1:9" s="21" customFormat="1" ht="15" x14ac:dyDescent="0.25">
      <c r="A225" s="12">
        <f t="shared" si="32"/>
        <v>8</v>
      </c>
      <c r="B225" s="37" t="s">
        <v>162</v>
      </c>
      <c r="C225" s="22">
        <v>9</v>
      </c>
      <c r="D225" s="21">
        <v>5</v>
      </c>
      <c r="E225" s="21" t="s">
        <v>17</v>
      </c>
      <c r="F225" s="21">
        <v>1</v>
      </c>
      <c r="G225" s="21">
        <f t="shared" ref="G225:G233" si="33">I224+1</f>
        <v>48</v>
      </c>
      <c r="H225" s="21" t="s">
        <v>5</v>
      </c>
      <c r="I225" s="21">
        <f t="shared" ref="I225:I233" si="34">I224+F225</f>
        <v>48</v>
      </c>
    </row>
    <row r="226" spans="1:9" s="21" customFormat="1" ht="15" x14ac:dyDescent="0.25">
      <c r="A226" s="12">
        <f t="shared" si="32"/>
        <v>9</v>
      </c>
      <c r="B226" s="21" t="s">
        <v>163</v>
      </c>
      <c r="C226" s="22">
        <v>9</v>
      </c>
      <c r="D226" s="21">
        <v>6</v>
      </c>
      <c r="E226" s="21" t="s">
        <v>17</v>
      </c>
      <c r="F226" s="21">
        <v>1</v>
      </c>
      <c r="G226" s="21">
        <f t="shared" si="33"/>
        <v>49</v>
      </c>
      <c r="H226" s="21" t="s">
        <v>5</v>
      </c>
      <c r="I226" s="21">
        <f t="shared" si="34"/>
        <v>49</v>
      </c>
    </row>
    <row r="227" spans="1:9" s="21" customFormat="1" ht="15" x14ac:dyDescent="0.25">
      <c r="A227" s="12">
        <f t="shared" si="32"/>
        <v>10</v>
      </c>
      <c r="B227" s="37" t="s">
        <v>123</v>
      </c>
      <c r="C227" s="22">
        <v>9</v>
      </c>
      <c r="D227" s="21">
        <v>7</v>
      </c>
      <c r="E227" s="21" t="s">
        <v>17</v>
      </c>
      <c r="F227" s="21">
        <v>1</v>
      </c>
      <c r="G227" s="21">
        <f t="shared" si="33"/>
        <v>50</v>
      </c>
      <c r="H227" s="21" t="s">
        <v>5</v>
      </c>
      <c r="I227" s="21">
        <f t="shared" si="34"/>
        <v>50</v>
      </c>
    </row>
    <row r="228" spans="1:9" s="21" customFormat="1" ht="15" x14ac:dyDescent="0.25">
      <c r="A228" s="12">
        <f t="shared" si="32"/>
        <v>11</v>
      </c>
      <c r="B228" s="37" t="s">
        <v>98</v>
      </c>
      <c r="C228" s="22">
        <v>9</v>
      </c>
      <c r="D228" s="21">
        <v>8</v>
      </c>
      <c r="E228" s="21" t="s">
        <v>17</v>
      </c>
      <c r="F228" s="21">
        <v>1</v>
      </c>
      <c r="G228" s="21">
        <f t="shared" si="33"/>
        <v>51</v>
      </c>
      <c r="H228" s="21" t="s">
        <v>5</v>
      </c>
      <c r="I228" s="21">
        <f t="shared" si="34"/>
        <v>51</v>
      </c>
    </row>
    <row r="229" spans="1:9" s="21" customFormat="1" ht="15" x14ac:dyDescent="0.25">
      <c r="A229" s="12">
        <f t="shared" si="32"/>
        <v>12</v>
      </c>
      <c r="B229" s="37" t="s">
        <v>146</v>
      </c>
      <c r="C229" s="22">
        <v>9</v>
      </c>
      <c r="D229" s="21">
        <v>9</v>
      </c>
      <c r="E229" s="21" t="s">
        <v>17</v>
      </c>
      <c r="F229" s="21">
        <v>7</v>
      </c>
      <c r="G229" s="21">
        <f t="shared" si="33"/>
        <v>52</v>
      </c>
      <c r="H229" s="21" t="s">
        <v>5</v>
      </c>
      <c r="I229" s="21">
        <f t="shared" si="34"/>
        <v>58</v>
      </c>
    </row>
    <row r="230" spans="1:9" s="21" customFormat="1" ht="15" x14ac:dyDescent="0.25">
      <c r="A230" s="12">
        <f t="shared" si="32"/>
        <v>13</v>
      </c>
      <c r="B230" s="37" t="s">
        <v>164</v>
      </c>
      <c r="C230" s="22">
        <v>9</v>
      </c>
      <c r="D230" s="21">
        <v>10</v>
      </c>
      <c r="E230" s="21" t="s">
        <v>17</v>
      </c>
      <c r="F230" s="21">
        <v>6</v>
      </c>
      <c r="G230" s="21">
        <f t="shared" si="33"/>
        <v>59</v>
      </c>
      <c r="H230" s="21" t="s">
        <v>5</v>
      </c>
      <c r="I230" s="21">
        <f t="shared" si="34"/>
        <v>64</v>
      </c>
    </row>
    <row r="231" spans="1:9" s="21" customFormat="1" ht="15" x14ac:dyDescent="0.25">
      <c r="A231" s="12">
        <f t="shared" si="32"/>
        <v>14</v>
      </c>
      <c r="B231" s="37" t="s">
        <v>165</v>
      </c>
      <c r="C231" s="22">
        <v>9</v>
      </c>
      <c r="D231" s="21">
        <v>11</v>
      </c>
      <c r="E231" s="21" t="s">
        <v>17</v>
      </c>
      <c r="F231" s="21">
        <v>7</v>
      </c>
      <c r="G231" s="21">
        <f t="shared" si="33"/>
        <v>65</v>
      </c>
      <c r="H231" s="21" t="s">
        <v>5</v>
      </c>
      <c r="I231" s="21">
        <f t="shared" si="34"/>
        <v>71</v>
      </c>
    </row>
    <row r="232" spans="1:9" s="21" customFormat="1" ht="15" x14ac:dyDescent="0.25">
      <c r="A232" s="12">
        <f t="shared" si="32"/>
        <v>15</v>
      </c>
      <c r="B232" s="37" t="s">
        <v>148</v>
      </c>
      <c r="C232" s="22">
        <v>9</v>
      </c>
      <c r="D232" s="21">
        <v>12</v>
      </c>
      <c r="E232" s="21" t="s">
        <v>17</v>
      </c>
      <c r="F232" s="21">
        <v>6</v>
      </c>
      <c r="G232" s="21">
        <f t="shared" si="33"/>
        <v>72</v>
      </c>
      <c r="H232" s="21" t="s">
        <v>5</v>
      </c>
      <c r="I232" s="21">
        <f t="shared" si="34"/>
        <v>77</v>
      </c>
    </row>
    <row r="233" spans="1:9" s="21" customFormat="1" ht="15" x14ac:dyDescent="0.25">
      <c r="A233" s="12">
        <f t="shared" si="32"/>
        <v>16</v>
      </c>
      <c r="B233" s="37" t="s">
        <v>150</v>
      </c>
      <c r="C233" s="22">
        <v>9</v>
      </c>
      <c r="D233" s="21">
        <v>13</v>
      </c>
      <c r="E233" s="21" t="s">
        <v>17</v>
      </c>
      <c r="F233" s="21">
        <v>7</v>
      </c>
      <c r="G233" s="21">
        <f t="shared" si="33"/>
        <v>78</v>
      </c>
      <c r="H233" s="21" t="s">
        <v>5</v>
      </c>
      <c r="I233" s="21">
        <f t="shared" si="34"/>
        <v>84</v>
      </c>
    </row>
    <row r="234" spans="1:9" s="26" customFormat="1" ht="30" x14ac:dyDescent="0.2">
      <c r="A234" s="31">
        <f>A233+1</f>
        <v>17</v>
      </c>
      <c r="B234" s="35" t="s">
        <v>166</v>
      </c>
      <c r="C234" s="27">
        <v>9</v>
      </c>
      <c r="D234" s="26">
        <v>14</v>
      </c>
      <c r="E234" s="26" t="s">
        <v>17</v>
      </c>
      <c r="F234" s="26">
        <v>8</v>
      </c>
      <c r="G234" s="26">
        <f>I233+1</f>
        <v>85</v>
      </c>
      <c r="H234" s="26" t="s">
        <v>5</v>
      </c>
      <c r="I234" s="26">
        <f>I233+F234</f>
        <v>92</v>
      </c>
    </row>
    <row r="235" spans="1:9" s="21" customFormat="1" ht="15" x14ac:dyDescent="0.25">
      <c r="A235" s="12">
        <f t="shared" ref="A235:A245" si="35">A234+1</f>
        <v>18</v>
      </c>
      <c r="B235" s="37" t="s">
        <v>154</v>
      </c>
      <c r="C235" s="22">
        <v>9</v>
      </c>
      <c r="D235" s="21">
        <v>15</v>
      </c>
      <c r="E235" s="21" t="s">
        <v>17</v>
      </c>
      <c r="F235" s="21">
        <v>6</v>
      </c>
      <c r="G235" s="21">
        <f t="shared" ref="G235:G242" si="36">I234+1</f>
        <v>93</v>
      </c>
      <c r="H235" s="21" t="s">
        <v>5</v>
      </c>
      <c r="I235" s="21">
        <f t="shared" ref="I235:I241" si="37">I234+F235</f>
        <v>98</v>
      </c>
    </row>
    <row r="236" spans="1:9" s="21" customFormat="1" ht="15" x14ac:dyDescent="0.25">
      <c r="A236" s="12">
        <f t="shared" si="35"/>
        <v>19</v>
      </c>
      <c r="B236" s="37" t="s">
        <v>155</v>
      </c>
      <c r="C236" s="22">
        <v>9</v>
      </c>
      <c r="D236" s="21">
        <v>16</v>
      </c>
      <c r="E236" s="21" t="s">
        <v>17</v>
      </c>
      <c r="F236" s="21">
        <v>7</v>
      </c>
      <c r="G236" s="21">
        <f t="shared" si="36"/>
        <v>99</v>
      </c>
      <c r="H236" s="21" t="s">
        <v>5</v>
      </c>
      <c r="I236" s="21">
        <f t="shared" si="37"/>
        <v>105</v>
      </c>
    </row>
    <row r="237" spans="1:9" s="21" customFormat="1" ht="15" x14ac:dyDescent="0.25">
      <c r="A237" s="12">
        <f t="shared" si="35"/>
        <v>20</v>
      </c>
      <c r="B237" s="37" t="s">
        <v>167</v>
      </c>
      <c r="C237" s="22">
        <v>9</v>
      </c>
      <c r="D237" s="21">
        <v>17</v>
      </c>
      <c r="E237" s="21" t="s">
        <v>17</v>
      </c>
      <c r="F237" s="21">
        <v>8</v>
      </c>
      <c r="G237" s="21">
        <f t="shared" si="36"/>
        <v>106</v>
      </c>
      <c r="H237" s="21" t="s">
        <v>5</v>
      </c>
      <c r="I237" s="21">
        <f t="shared" si="37"/>
        <v>113</v>
      </c>
    </row>
    <row r="238" spans="1:9" s="26" customFormat="1" ht="30" x14ac:dyDescent="0.2">
      <c r="A238" s="31">
        <f t="shared" si="35"/>
        <v>21</v>
      </c>
      <c r="B238" s="35" t="s">
        <v>157</v>
      </c>
      <c r="C238" s="27">
        <v>9</v>
      </c>
      <c r="D238" s="26">
        <v>18</v>
      </c>
      <c r="E238" s="26" t="s">
        <v>17</v>
      </c>
      <c r="F238" s="26">
        <v>7</v>
      </c>
      <c r="G238" s="26">
        <f t="shared" si="36"/>
        <v>114</v>
      </c>
      <c r="H238" s="26" t="s">
        <v>5</v>
      </c>
      <c r="I238" s="26">
        <f t="shared" si="37"/>
        <v>120</v>
      </c>
    </row>
    <row r="239" spans="1:9" s="21" customFormat="1" ht="15" x14ac:dyDescent="0.25">
      <c r="A239" s="12">
        <f t="shared" si="35"/>
        <v>22</v>
      </c>
      <c r="B239" s="21" t="s">
        <v>110</v>
      </c>
      <c r="C239" s="22">
        <v>9</v>
      </c>
      <c r="D239" s="21">
        <v>19</v>
      </c>
      <c r="E239" s="21" t="s">
        <v>17</v>
      </c>
      <c r="F239" s="21">
        <v>1</v>
      </c>
      <c r="G239" s="21">
        <f t="shared" si="36"/>
        <v>121</v>
      </c>
      <c r="H239" s="21" t="s">
        <v>5</v>
      </c>
      <c r="I239" s="21">
        <f t="shared" si="37"/>
        <v>121</v>
      </c>
    </row>
    <row r="240" spans="1:9" s="21" customFormat="1" ht="15" x14ac:dyDescent="0.25">
      <c r="A240" s="12">
        <f t="shared" si="35"/>
        <v>23</v>
      </c>
      <c r="B240" s="37" t="s">
        <v>124</v>
      </c>
      <c r="C240" s="22">
        <v>9</v>
      </c>
      <c r="D240" s="21">
        <v>20</v>
      </c>
      <c r="E240" s="21" t="s">
        <v>17</v>
      </c>
      <c r="F240" s="21">
        <v>1</v>
      </c>
      <c r="G240" s="21">
        <f t="shared" si="36"/>
        <v>122</v>
      </c>
      <c r="H240" s="21" t="s">
        <v>5</v>
      </c>
      <c r="I240" s="21">
        <f t="shared" si="37"/>
        <v>122</v>
      </c>
    </row>
    <row r="241" spans="1:16" s="21" customFormat="1" ht="15" x14ac:dyDescent="0.25">
      <c r="A241" s="12">
        <f t="shared" si="35"/>
        <v>24</v>
      </c>
      <c r="B241" s="37" t="s">
        <v>168</v>
      </c>
      <c r="C241" s="22">
        <v>9</v>
      </c>
      <c r="D241" s="21">
        <v>21</v>
      </c>
      <c r="E241" s="21" t="s">
        <v>17</v>
      </c>
      <c r="F241" s="21">
        <v>2</v>
      </c>
      <c r="G241" s="21">
        <f t="shared" si="36"/>
        <v>123</v>
      </c>
      <c r="H241" s="21" t="s">
        <v>5</v>
      </c>
      <c r="I241" s="21">
        <f t="shared" si="37"/>
        <v>124</v>
      </c>
    </row>
    <row r="242" spans="1:16" s="21" customFormat="1" ht="15" x14ac:dyDescent="0.25">
      <c r="A242" s="12">
        <f t="shared" si="35"/>
        <v>25</v>
      </c>
      <c r="B242" s="21" t="s">
        <v>39</v>
      </c>
      <c r="C242" s="22"/>
      <c r="F242" s="21">
        <f>I242-I241</f>
        <v>2</v>
      </c>
      <c r="G242" s="21">
        <f t="shared" si="36"/>
        <v>125</v>
      </c>
      <c r="H242" s="21" t="s">
        <v>5</v>
      </c>
      <c r="I242" s="21">
        <v>126</v>
      </c>
    </row>
    <row r="243" spans="1:16" s="45" customFormat="1" x14ac:dyDescent="0.25">
      <c r="A243" s="40">
        <f t="shared" si="35"/>
        <v>26</v>
      </c>
      <c r="B243" s="2" t="s">
        <v>200</v>
      </c>
      <c r="C243" s="41"/>
      <c r="D243" s="2"/>
      <c r="E243" s="2"/>
      <c r="F243" s="41">
        <v>3</v>
      </c>
      <c r="G243" s="40">
        <f>I242+1</f>
        <v>127</v>
      </c>
      <c r="H243" s="42" t="s">
        <v>5</v>
      </c>
      <c r="I243" s="43">
        <f>I242+F243</f>
        <v>129</v>
      </c>
      <c r="J243" s="44"/>
      <c r="O243" s="42"/>
    </row>
    <row r="244" spans="1:16" s="45" customFormat="1" x14ac:dyDescent="0.25">
      <c r="A244" s="40">
        <f t="shared" si="35"/>
        <v>27</v>
      </c>
      <c r="B244" s="2" t="s">
        <v>201</v>
      </c>
      <c r="C244" s="41"/>
      <c r="D244" s="2"/>
      <c r="E244" s="2"/>
      <c r="F244" s="41">
        <v>3</v>
      </c>
      <c r="G244" s="2">
        <f>I243+1</f>
        <v>130</v>
      </c>
      <c r="H244" s="38" t="s">
        <v>5</v>
      </c>
      <c r="I244" s="43">
        <f>I243+F244</f>
        <v>132</v>
      </c>
      <c r="J244" s="44"/>
      <c r="O244" s="42"/>
    </row>
    <row r="245" spans="1:16" s="45" customFormat="1" x14ac:dyDescent="0.25">
      <c r="A245" s="46">
        <f t="shared" si="35"/>
        <v>28</v>
      </c>
      <c r="B245" s="47" t="s">
        <v>202</v>
      </c>
      <c r="C245" s="48"/>
      <c r="D245" s="47"/>
      <c r="E245" s="47"/>
      <c r="F245" s="48">
        <v>10</v>
      </c>
      <c r="G245" s="47">
        <f>I244+1</f>
        <v>133</v>
      </c>
      <c r="H245" s="49" t="s">
        <v>5</v>
      </c>
      <c r="I245" s="50">
        <f>I244+F245</f>
        <v>142</v>
      </c>
      <c r="J245" s="51"/>
      <c r="O245" s="42"/>
    </row>
    <row r="246" spans="1:16" s="21" customFormat="1" ht="15" x14ac:dyDescent="0.25">
      <c r="A246" s="12"/>
      <c r="C246" s="22"/>
    </row>
    <row r="247" spans="1:16" s="21" customFormat="1" ht="15" x14ac:dyDescent="0.25">
      <c r="A247" s="12"/>
      <c r="C247" s="22"/>
    </row>
    <row r="248" spans="1:16" s="21" customFormat="1" ht="15" x14ac:dyDescent="0.25">
      <c r="B248" s="24" t="s">
        <v>196</v>
      </c>
      <c r="C248" s="22"/>
    </row>
    <row r="249" spans="1:16" s="21" customFormat="1" ht="15" x14ac:dyDescent="0.25">
      <c r="B249" s="24"/>
      <c r="C249" s="22"/>
    </row>
    <row r="250" spans="1:16" s="19" customFormat="1" ht="15" x14ac:dyDescent="0.25">
      <c r="A250" s="55" t="s">
        <v>51</v>
      </c>
      <c r="B250" s="54" t="s">
        <v>52</v>
      </c>
      <c r="C250" s="52" t="s">
        <v>53</v>
      </c>
      <c r="D250" s="52"/>
      <c r="E250" s="52"/>
      <c r="F250" s="52" t="s">
        <v>57</v>
      </c>
      <c r="G250" s="52" t="s">
        <v>54</v>
      </c>
      <c r="H250" s="52"/>
      <c r="I250" s="53"/>
      <c r="J250" s="57" t="s">
        <v>1</v>
      </c>
      <c r="K250" s="34"/>
      <c r="L250" s="9"/>
      <c r="M250" s="9"/>
      <c r="N250" s="9"/>
      <c r="O250" s="11"/>
      <c r="P250" s="11"/>
    </row>
    <row r="251" spans="1:16" s="19" customFormat="1" ht="15" x14ac:dyDescent="0.25">
      <c r="A251" s="56"/>
      <c r="B251" s="54"/>
      <c r="C251" s="6" t="s">
        <v>55</v>
      </c>
      <c r="D251" s="7" t="s">
        <v>0</v>
      </c>
      <c r="E251" s="8" t="s">
        <v>56</v>
      </c>
      <c r="F251" s="52"/>
      <c r="G251" s="52"/>
      <c r="H251" s="52"/>
      <c r="I251" s="53"/>
      <c r="J251" s="58"/>
      <c r="K251" s="34"/>
      <c r="L251" s="9"/>
      <c r="M251" s="9"/>
      <c r="N251" s="9"/>
      <c r="O251" s="11"/>
      <c r="P251" s="11"/>
    </row>
    <row r="252" spans="1:16" s="21" customFormat="1" ht="15" x14ac:dyDescent="0.25">
      <c r="A252" s="12">
        <v>1</v>
      </c>
      <c r="B252" s="21" t="s">
        <v>16</v>
      </c>
      <c r="C252" s="22"/>
      <c r="F252" s="21">
        <v>35</v>
      </c>
      <c r="G252" s="21">
        <v>1</v>
      </c>
      <c r="H252" s="21" t="s">
        <v>5</v>
      </c>
      <c r="I252" s="21">
        <f>F252</f>
        <v>35</v>
      </c>
      <c r="J252" s="25" t="s">
        <v>42</v>
      </c>
      <c r="K252" s="25"/>
    </row>
    <row r="253" spans="1:16" s="21" customFormat="1" ht="15" x14ac:dyDescent="0.25">
      <c r="A253" s="12">
        <f>A252+1</f>
        <v>2</v>
      </c>
      <c r="B253" s="21" t="s">
        <v>24</v>
      </c>
      <c r="C253" s="22"/>
      <c r="F253" s="21">
        <v>2</v>
      </c>
      <c r="G253" s="21">
        <f>I252+1</f>
        <v>36</v>
      </c>
      <c r="H253" s="21" t="s">
        <v>5</v>
      </c>
      <c r="I253" s="21">
        <f>I252+F253</f>
        <v>37</v>
      </c>
      <c r="J253" s="25" t="s">
        <v>47</v>
      </c>
      <c r="K253" s="25"/>
    </row>
    <row r="254" spans="1:16" s="21" customFormat="1" ht="15" x14ac:dyDescent="0.25">
      <c r="A254" s="12">
        <f t="shared" ref="A254:A270" si="38">A253+1</f>
        <v>3</v>
      </c>
      <c r="B254" s="21" t="s">
        <v>15</v>
      </c>
      <c r="C254" s="22"/>
      <c r="F254" s="21">
        <v>3</v>
      </c>
      <c r="G254" s="21">
        <f>I253+1</f>
        <v>38</v>
      </c>
      <c r="H254" s="21" t="s">
        <v>5</v>
      </c>
      <c r="I254" s="21">
        <f>I253+F254</f>
        <v>40</v>
      </c>
      <c r="J254" s="25" t="s">
        <v>35</v>
      </c>
      <c r="K254" s="25"/>
    </row>
    <row r="255" spans="1:16" s="21" customFormat="1" ht="15" x14ac:dyDescent="0.25">
      <c r="A255" s="12">
        <f t="shared" si="38"/>
        <v>4</v>
      </c>
      <c r="B255" s="37" t="s">
        <v>169</v>
      </c>
      <c r="C255" s="22">
        <v>10</v>
      </c>
      <c r="D255" s="21">
        <v>1</v>
      </c>
      <c r="E255" s="21" t="s">
        <v>17</v>
      </c>
      <c r="F255" s="21">
        <v>2</v>
      </c>
      <c r="G255" s="21">
        <f>I254+1</f>
        <v>41</v>
      </c>
      <c r="H255" s="21" t="s">
        <v>5</v>
      </c>
      <c r="I255" s="21">
        <f>I254+F255</f>
        <v>42</v>
      </c>
    </row>
    <row r="256" spans="1:16" s="21" customFormat="1" ht="15" x14ac:dyDescent="0.25">
      <c r="A256" s="12">
        <f t="shared" si="38"/>
        <v>5</v>
      </c>
      <c r="B256" s="37" t="s">
        <v>170</v>
      </c>
      <c r="C256" s="22">
        <v>10</v>
      </c>
      <c r="D256" s="21">
        <v>2</v>
      </c>
      <c r="E256" s="21" t="s">
        <v>17</v>
      </c>
      <c r="F256" s="21">
        <v>3</v>
      </c>
      <c r="G256" s="21">
        <f>I255+1</f>
        <v>43</v>
      </c>
      <c r="H256" s="21" t="s">
        <v>5</v>
      </c>
      <c r="I256" s="21">
        <f>I255+F256</f>
        <v>45</v>
      </c>
    </row>
    <row r="257" spans="1:15" s="21" customFormat="1" ht="15" x14ac:dyDescent="0.25">
      <c r="A257" s="12">
        <f t="shared" si="38"/>
        <v>6</v>
      </c>
      <c r="B257" s="37" t="s">
        <v>125</v>
      </c>
      <c r="C257" s="22">
        <v>10</v>
      </c>
      <c r="D257" s="21">
        <v>3</v>
      </c>
      <c r="E257" s="21" t="s">
        <v>17</v>
      </c>
      <c r="F257" s="21">
        <v>2</v>
      </c>
      <c r="G257" s="21">
        <f>I256+1</f>
        <v>46</v>
      </c>
      <c r="H257" s="21" t="s">
        <v>5</v>
      </c>
      <c r="I257" s="21">
        <f>I256+F257</f>
        <v>47</v>
      </c>
    </row>
    <row r="258" spans="1:15" s="21" customFormat="1" ht="15" x14ac:dyDescent="0.25">
      <c r="A258" s="12">
        <f t="shared" si="38"/>
        <v>7</v>
      </c>
      <c r="B258" s="37" t="s">
        <v>126</v>
      </c>
      <c r="C258" s="22">
        <v>10</v>
      </c>
      <c r="D258" s="21">
        <v>4</v>
      </c>
      <c r="E258" s="21" t="s">
        <v>17</v>
      </c>
      <c r="F258" s="21">
        <v>2</v>
      </c>
      <c r="G258" s="21">
        <f t="shared" ref="G258:G265" si="39">I257+1</f>
        <v>48</v>
      </c>
      <c r="H258" s="21" t="s">
        <v>5</v>
      </c>
      <c r="I258" s="21">
        <f t="shared" ref="I258:I265" si="40">I257+F258</f>
        <v>49</v>
      </c>
    </row>
    <row r="259" spans="1:15" s="21" customFormat="1" ht="15" x14ac:dyDescent="0.25">
      <c r="A259" s="12">
        <f t="shared" si="38"/>
        <v>8</v>
      </c>
      <c r="B259" s="37" t="s">
        <v>127</v>
      </c>
      <c r="C259" s="22">
        <v>10</v>
      </c>
      <c r="D259" s="21">
        <v>5</v>
      </c>
      <c r="E259" s="21" t="s">
        <v>17</v>
      </c>
      <c r="F259" s="21">
        <v>1</v>
      </c>
      <c r="G259" s="21">
        <f t="shared" si="39"/>
        <v>50</v>
      </c>
      <c r="H259" s="21" t="s">
        <v>5</v>
      </c>
      <c r="I259" s="21">
        <f t="shared" si="40"/>
        <v>50</v>
      </c>
    </row>
    <row r="260" spans="1:15" s="21" customFormat="1" ht="15" x14ac:dyDescent="0.25">
      <c r="A260" s="12">
        <f t="shared" si="38"/>
        <v>9</v>
      </c>
      <c r="B260" s="37" t="s">
        <v>128</v>
      </c>
      <c r="C260" s="22">
        <v>10</v>
      </c>
      <c r="D260" s="21">
        <v>6</v>
      </c>
      <c r="E260" s="21" t="s">
        <v>17</v>
      </c>
      <c r="F260" s="21">
        <v>2</v>
      </c>
      <c r="G260" s="21">
        <f t="shared" si="39"/>
        <v>51</v>
      </c>
      <c r="H260" s="21" t="s">
        <v>5</v>
      </c>
      <c r="I260" s="21">
        <f t="shared" si="40"/>
        <v>52</v>
      </c>
    </row>
    <row r="261" spans="1:15" s="21" customFormat="1" ht="15" x14ac:dyDescent="0.25">
      <c r="A261" s="12">
        <f t="shared" si="38"/>
        <v>10</v>
      </c>
      <c r="B261" s="37" t="s">
        <v>171</v>
      </c>
      <c r="C261" s="22">
        <v>10</v>
      </c>
      <c r="D261" s="21">
        <v>7</v>
      </c>
      <c r="E261" s="21" t="s">
        <v>17</v>
      </c>
      <c r="F261" s="21">
        <v>1</v>
      </c>
      <c r="G261" s="21">
        <f t="shared" si="39"/>
        <v>53</v>
      </c>
      <c r="H261" s="21" t="s">
        <v>5</v>
      </c>
      <c r="I261" s="21">
        <f t="shared" si="40"/>
        <v>53</v>
      </c>
    </row>
    <row r="262" spans="1:15" s="21" customFormat="1" ht="15" x14ac:dyDescent="0.25">
      <c r="A262" s="12">
        <f t="shared" si="38"/>
        <v>11</v>
      </c>
      <c r="B262" s="37" t="s">
        <v>172</v>
      </c>
      <c r="C262" s="22">
        <v>10</v>
      </c>
      <c r="D262" s="21">
        <v>8</v>
      </c>
      <c r="E262" s="21" t="s">
        <v>17</v>
      </c>
      <c r="F262" s="21">
        <v>1</v>
      </c>
      <c r="G262" s="21">
        <f t="shared" si="39"/>
        <v>54</v>
      </c>
      <c r="H262" s="21" t="s">
        <v>5</v>
      </c>
      <c r="I262" s="21">
        <f t="shared" si="40"/>
        <v>54</v>
      </c>
    </row>
    <row r="263" spans="1:15" s="21" customFormat="1" ht="15" x14ac:dyDescent="0.25">
      <c r="A263" s="12">
        <f t="shared" si="38"/>
        <v>12</v>
      </c>
      <c r="B263" s="37" t="s">
        <v>173</v>
      </c>
      <c r="C263" s="22">
        <v>10</v>
      </c>
      <c r="D263" s="21">
        <v>9</v>
      </c>
      <c r="E263" s="21" t="s">
        <v>17</v>
      </c>
      <c r="F263" s="21">
        <v>1</v>
      </c>
      <c r="G263" s="21">
        <f t="shared" si="39"/>
        <v>55</v>
      </c>
      <c r="H263" s="21" t="s">
        <v>5</v>
      </c>
      <c r="I263" s="21">
        <f t="shared" si="40"/>
        <v>55</v>
      </c>
    </row>
    <row r="264" spans="1:15" s="21" customFormat="1" ht="15" x14ac:dyDescent="0.25">
      <c r="A264" s="12">
        <f t="shared" si="38"/>
        <v>13</v>
      </c>
      <c r="B264" s="37" t="s">
        <v>129</v>
      </c>
      <c r="C264" s="22">
        <v>10</v>
      </c>
      <c r="D264" s="21">
        <v>10</v>
      </c>
      <c r="E264" s="21" t="s">
        <v>17</v>
      </c>
      <c r="F264" s="21">
        <v>1</v>
      </c>
      <c r="G264" s="21">
        <f t="shared" si="39"/>
        <v>56</v>
      </c>
      <c r="H264" s="21" t="s">
        <v>5</v>
      </c>
      <c r="I264" s="21">
        <f t="shared" si="40"/>
        <v>56</v>
      </c>
    </row>
    <row r="265" spans="1:15" s="21" customFormat="1" ht="15" x14ac:dyDescent="0.25">
      <c r="A265" s="12">
        <f t="shared" si="38"/>
        <v>14</v>
      </c>
      <c r="B265" s="37" t="s">
        <v>130</v>
      </c>
      <c r="C265" s="22">
        <v>10</v>
      </c>
      <c r="D265" s="21">
        <v>11</v>
      </c>
      <c r="E265" s="21" t="s">
        <v>17</v>
      </c>
      <c r="F265" s="21">
        <v>1</v>
      </c>
      <c r="G265" s="21">
        <f t="shared" si="39"/>
        <v>57</v>
      </c>
      <c r="H265" s="21" t="s">
        <v>5</v>
      </c>
      <c r="I265" s="21">
        <f t="shared" si="40"/>
        <v>57</v>
      </c>
    </row>
    <row r="266" spans="1:15" s="21" customFormat="1" ht="15" x14ac:dyDescent="0.25">
      <c r="A266" s="12">
        <f t="shared" si="38"/>
        <v>15</v>
      </c>
      <c r="B266" s="37" t="s">
        <v>131</v>
      </c>
      <c r="C266" s="22">
        <v>10</v>
      </c>
      <c r="D266" s="21">
        <v>12</v>
      </c>
      <c r="E266" s="21" t="s">
        <v>17</v>
      </c>
      <c r="F266" s="21">
        <v>1</v>
      </c>
      <c r="G266" s="21">
        <f>I265+1</f>
        <v>58</v>
      </c>
      <c r="H266" s="21" t="s">
        <v>5</v>
      </c>
      <c r="I266" s="21">
        <f>I265+F266</f>
        <v>58</v>
      </c>
    </row>
    <row r="267" spans="1:15" s="21" customFormat="1" ht="15" x14ac:dyDescent="0.25">
      <c r="A267" s="12">
        <f t="shared" si="38"/>
        <v>16</v>
      </c>
      <c r="B267" s="21" t="s">
        <v>39</v>
      </c>
      <c r="C267" s="22"/>
      <c r="F267" s="21">
        <f>I267-I266</f>
        <v>68</v>
      </c>
      <c r="G267" s="21">
        <f>I266+1</f>
        <v>59</v>
      </c>
      <c r="H267" s="21" t="s">
        <v>5</v>
      </c>
      <c r="I267" s="21">
        <v>126</v>
      </c>
    </row>
    <row r="268" spans="1:15" s="45" customFormat="1" x14ac:dyDescent="0.25">
      <c r="A268" s="40">
        <f t="shared" si="38"/>
        <v>17</v>
      </c>
      <c r="B268" s="2" t="s">
        <v>200</v>
      </c>
      <c r="C268" s="41"/>
      <c r="D268" s="2"/>
      <c r="E268" s="2"/>
      <c r="F268" s="41">
        <v>3</v>
      </c>
      <c r="G268" s="40">
        <f>I267+1</f>
        <v>127</v>
      </c>
      <c r="H268" s="42" t="s">
        <v>5</v>
      </c>
      <c r="I268" s="43">
        <f>I267+F268</f>
        <v>129</v>
      </c>
      <c r="J268" s="44"/>
      <c r="O268" s="42"/>
    </row>
    <row r="269" spans="1:15" s="45" customFormat="1" x14ac:dyDescent="0.25">
      <c r="A269" s="40">
        <f t="shared" si="38"/>
        <v>18</v>
      </c>
      <c r="B269" s="2" t="s">
        <v>201</v>
      </c>
      <c r="C269" s="41"/>
      <c r="D269" s="2"/>
      <c r="E269" s="2"/>
      <c r="F269" s="41">
        <v>3</v>
      </c>
      <c r="G269" s="2">
        <f>I268+1</f>
        <v>130</v>
      </c>
      <c r="H269" s="38" t="s">
        <v>5</v>
      </c>
      <c r="I269" s="43">
        <f>I268+F269</f>
        <v>132</v>
      </c>
      <c r="J269" s="44"/>
      <c r="O269" s="42"/>
    </row>
    <row r="270" spans="1:15" s="45" customFormat="1" x14ac:dyDescent="0.25">
      <c r="A270" s="46">
        <f t="shared" si="38"/>
        <v>19</v>
      </c>
      <c r="B270" s="47" t="s">
        <v>202</v>
      </c>
      <c r="C270" s="48"/>
      <c r="D270" s="47"/>
      <c r="E270" s="47"/>
      <c r="F270" s="48">
        <v>10</v>
      </c>
      <c r="G270" s="47">
        <f>I269+1</f>
        <v>133</v>
      </c>
      <c r="H270" s="49" t="s">
        <v>5</v>
      </c>
      <c r="I270" s="50">
        <f>I269+F270</f>
        <v>142</v>
      </c>
      <c r="J270" s="51"/>
      <c r="O270" s="42"/>
    </row>
    <row r="271" spans="1:15" s="21" customFormat="1" ht="15" x14ac:dyDescent="0.25">
      <c r="A271" s="12"/>
      <c r="C271" s="22"/>
    </row>
    <row r="272" spans="1:15" s="21" customFormat="1" ht="15" x14ac:dyDescent="0.25">
      <c r="B272" s="24" t="s">
        <v>197</v>
      </c>
      <c r="C272" s="22"/>
    </row>
    <row r="273" spans="1:16" s="21" customFormat="1" ht="15" x14ac:dyDescent="0.25">
      <c r="B273" s="24"/>
      <c r="C273" s="22"/>
    </row>
    <row r="274" spans="1:16" s="19" customFormat="1" ht="15" x14ac:dyDescent="0.25">
      <c r="A274" s="55" t="s">
        <v>51</v>
      </c>
      <c r="B274" s="54" t="s">
        <v>52</v>
      </c>
      <c r="C274" s="52" t="s">
        <v>53</v>
      </c>
      <c r="D274" s="52"/>
      <c r="E274" s="52"/>
      <c r="F274" s="52" t="s">
        <v>57</v>
      </c>
      <c r="G274" s="52" t="s">
        <v>54</v>
      </c>
      <c r="H274" s="52"/>
      <c r="I274" s="53"/>
      <c r="J274" s="57" t="s">
        <v>1</v>
      </c>
      <c r="K274" s="34"/>
      <c r="L274" s="9"/>
      <c r="M274" s="9"/>
      <c r="N274" s="9"/>
      <c r="O274" s="11"/>
      <c r="P274" s="11"/>
    </row>
    <row r="275" spans="1:16" s="19" customFormat="1" ht="15" x14ac:dyDescent="0.25">
      <c r="A275" s="56"/>
      <c r="B275" s="54"/>
      <c r="C275" s="6" t="s">
        <v>55</v>
      </c>
      <c r="D275" s="7" t="s">
        <v>0</v>
      </c>
      <c r="E275" s="8" t="s">
        <v>56</v>
      </c>
      <c r="F275" s="52"/>
      <c r="G275" s="52"/>
      <c r="H275" s="52"/>
      <c r="I275" s="53"/>
      <c r="J275" s="58"/>
      <c r="K275" s="34"/>
      <c r="L275" s="9"/>
      <c r="M275" s="9"/>
      <c r="N275" s="9"/>
      <c r="O275" s="11"/>
      <c r="P275" s="11"/>
    </row>
    <row r="276" spans="1:16" s="21" customFormat="1" ht="15" x14ac:dyDescent="0.25">
      <c r="A276" s="12">
        <v>1</v>
      </c>
      <c r="B276" s="21" t="s">
        <v>16</v>
      </c>
      <c r="C276" s="22"/>
      <c r="F276" s="21">
        <v>35</v>
      </c>
      <c r="G276" s="21">
        <v>1</v>
      </c>
      <c r="H276" s="21" t="s">
        <v>5</v>
      </c>
      <c r="I276" s="21">
        <f>F276</f>
        <v>35</v>
      </c>
      <c r="J276" s="25" t="s">
        <v>42</v>
      </c>
      <c r="K276" s="25"/>
    </row>
    <row r="277" spans="1:16" s="21" customFormat="1" ht="15" x14ac:dyDescent="0.25">
      <c r="A277" s="12">
        <f>A276+1</f>
        <v>2</v>
      </c>
      <c r="B277" s="21" t="s">
        <v>24</v>
      </c>
      <c r="C277" s="22"/>
      <c r="F277" s="21">
        <v>2</v>
      </c>
      <c r="G277" s="21">
        <f>I276+1</f>
        <v>36</v>
      </c>
      <c r="H277" s="21" t="s">
        <v>5</v>
      </c>
      <c r="I277" s="21">
        <f>I276+F277</f>
        <v>37</v>
      </c>
      <c r="J277" s="25" t="s">
        <v>48</v>
      </c>
      <c r="K277" s="25"/>
    </row>
    <row r="278" spans="1:16" s="21" customFormat="1" ht="15" x14ac:dyDescent="0.25">
      <c r="A278" s="12">
        <f t="shared" ref="A278:A296" si="41">A277+1</f>
        <v>3</v>
      </c>
      <c r="B278" s="21" t="s">
        <v>15</v>
      </c>
      <c r="C278" s="22"/>
      <c r="F278" s="21">
        <v>3</v>
      </c>
      <c r="G278" s="21">
        <f t="shared" ref="G278:G290" si="42">I277+1</f>
        <v>38</v>
      </c>
      <c r="H278" s="21" t="s">
        <v>5</v>
      </c>
      <c r="I278" s="21">
        <f t="shared" ref="I278:I290" si="43">I277+F278</f>
        <v>40</v>
      </c>
      <c r="J278" s="25" t="s">
        <v>35</v>
      </c>
      <c r="K278" s="25"/>
    </row>
    <row r="279" spans="1:16" s="21" customFormat="1" ht="15" x14ac:dyDescent="0.25">
      <c r="A279" s="12">
        <f t="shared" si="41"/>
        <v>4</v>
      </c>
      <c r="B279" s="37" t="s">
        <v>188</v>
      </c>
      <c r="C279" s="22">
        <v>11</v>
      </c>
      <c r="D279" s="21" t="s">
        <v>17</v>
      </c>
      <c r="E279" s="21">
        <v>1</v>
      </c>
      <c r="F279" s="21">
        <v>2</v>
      </c>
      <c r="G279" s="21">
        <f t="shared" si="42"/>
        <v>41</v>
      </c>
      <c r="H279" s="21" t="s">
        <v>5</v>
      </c>
      <c r="I279" s="21">
        <f t="shared" si="43"/>
        <v>42</v>
      </c>
    </row>
    <row r="280" spans="1:16" s="21" customFormat="1" ht="15" x14ac:dyDescent="0.25">
      <c r="A280" s="12">
        <f t="shared" si="41"/>
        <v>5</v>
      </c>
      <c r="B280" s="37" t="s">
        <v>189</v>
      </c>
      <c r="C280" s="22">
        <v>11</v>
      </c>
      <c r="D280" s="21" t="s">
        <v>17</v>
      </c>
      <c r="E280" s="21">
        <v>2</v>
      </c>
      <c r="F280" s="21">
        <v>3</v>
      </c>
      <c r="G280" s="21">
        <f t="shared" si="42"/>
        <v>43</v>
      </c>
      <c r="H280" s="21" t="s">
        <v>5</v>
      </c>
      <c r="I280" s="21">
        <f t="shared" si="43"/>
        <v>45</v>
      </c>
    </row>
    <row r="281" spans="1:16" s="21" customFormat="1" ht="15" x14ac:dyDescent="0.25">
      <c r="A281" s="12">
        <f t="shared" si="41"/>
        <v>6</v>
      </c>
      <c r="B281" s="37" t="s">
        <v>132</v>
      </c>
      <c r="C281" s="22">
        <v>11</v>
      </c>
      <c r="D281" s="21" t="s">
        <v>17</v>
      </c>
      <c r="E281" s="21">
        <v>3</v>
      </c>
      <c r="F281" s="21">
        <v>1</v>
      </c>
      <c r="G281" s="21">
        <f t="shared" si="42"/>
        <v>46</v>
      </c>
      <c r="H281" s="21" t="s">
        <v>5</v>
      </c>
      <c r="I281" s="21">
        <f t="shared" si="43"/>
        <v>46</v>
      </c>
    </row>
    <row r="282" spans="1:16" s="21" customFormat="1" ht="15" x14ac:dyDescent="0.25">
      <c r="A282" s="12">
        <f t="shared" si="41"/>
        <v>7</v>
      </c>
      <c r="B282" s="37" t="s">
        <v>133</v>
      </c>
      <c r="C282" s="22">
        <v>11</v>
      </c>
      <c r="D282" s="21" t="s">
        <v>17</v>
      </c>
      <c r="E282" s="21">
        <v>4</v>
      </c>
      <c r="F282" s="21">
        <v>1</v>
      </c>
      <c r="G282" s="21">
        <f t="shared" si="42"/>
        <v>47</v>
      </c>
      <c r="H282" s="21" t="s">
        <v>5</v>
      </c>
      <c r="I282" s="21">
        <f t="shared" si="43"/>
        <v>47</v>
      </c>
    </row>
    <row r="283" spans="1:16" s="21" customFormat="1" ht="15" x14ac:dyDescent="0.25">
      <c r="A283" s="12">
        <f t="shared" si="41"/>
        <v>8</v>
      </c>
      <c r="B283" s="37" t="s">
        <v>134</v>
      </c>
      <c r="C283" s="22">
        <v>11</v>
      </c>
      <c r="D283" s="21" t="s">
        <v>17</v>
      </c>
      <c r="E283" s="21">
        <v>5</v>
      </c>
      <c r="F283" s="21">
        <v>1</v>
      </c>
      <c r="G283" s="21">
        <f t="shared" si="42"/>
        <v>48</v>
      </c>
      <c r="H283" s="21" t="s">
        <v>5</v>
      </c>
      <c r="I283" s="21">
        <f t="shared" si="43"/>
        <v>48</v>
      </c>
    </row>
    <row r="284" spans="1:16" s="21" customFormat="1" ht="15" x14ac:dyDescent="0.25">
      <c r="A284" s="12">
        <f t="shared" si="41"/>
        <v>9</v>
      </c>
      <c r="B284" s="37" t="s">
        <v>135</v>
      </c>
      <c r="C284" s="22">
        <v>11</v>
      </c>
      <c r="D284" s="21" t="s">
        <v>17</v>
      </c>
      <c r="E284" s="21">
        <v>6</v>
      </c>
      <c r="F284" s="21">
        <v>1</v>
      </c>
      <c r="G284" s="21">
        <f t="shared" si="42"/>
        <v>49</v>
      </c>
      <c r="H284" s="21" t="s">
        <v>5</v>
      </c>
      <c r="I284" s="21">
        <f t="shared" si="43"/>
        <v>49</v>
      </c>
    </row>
    <row r="285" spans="1:16" s="21" customFormat="1" ht="15" x14ac:dyDescent="0.25">
      <c r="A285" s="12">
        <f t="shared" si="41"/>
        <v>10</v>
      </c>
      <c r="B285" s="37" t="s">
        <v>136</v>
      </c>
      <c r="C285" s="22">
        <v>11</v>
      </c>
      <c r="D285" s="21" t="s">
        <v>17</v>
      </c>
      <c r="E285" s="21">
        <v>7</v>
      </c>
      <c r="F285" s="21">
        <v>1</v>
      </c>
      <c r="G285" s="21">
        <f t="shared" si="42"/>
        <v>50</v>
      </c>
      <c r="H285" s="21" t="s">
        <v>5</v>
      </c>
      <c r="I285" s="21">
        <f t="shared" si="43"/>
        <v>50</v>
      </c>
    </row>
    <row r="286" spans="1:16" s="21" customFormat="1" ht="15" x14ac:dyDescent="0.25">
      <c r="A286" s="12">
        <f t="shared" si="41"/>
        <v>11</v>
      </c>
      <c r="B286" s="37" t="s">
        <v>137</v>
      </c>
      <c r="C286" s="22">
        <v>11</v>
      </c>
      <c r="D286" s="21" t="s">
        <v>17</v>
      </c>
      <c r="E286" s="21">
        <v>8</v>
      </c>
      <c r="F286" s="21">
        <v>1</v>
      </c>
      <c r="G286" s="21">
        <f t="shared" si="42"/>
        <v>51</v>
      </c>
      <c r="H286" s="21" t="s">
        <v>5</v>
      </c>
      <c r="I286" s="21">
        <f t="shared" si="43"/>
        <v>51</v>
      </c>
    </row>
    <row r="287" spans="1:16" s="26" customFormat="1" ht="30" x14ac:dyDescent="0.25">
      <c r="A287" s="31">
        <f t="shared" si="41"/>
        <v>12</v>
      </c>
      <c r="B287" s="35" t="s">
        <v>174</v>
      </c>
      <c r="C287" s="27">
        <v>11</v>
      </c>
      <c r="D287" s="21" t="s">
        <v>17</v>
      </c>
      <c r="E287" s="26">
        <v>9</v>
      </c>
      <c r="F287" s="26">
        <v>8</v>
      </c>
      <c r="G287" s="26">
        <f t="shared" si="42"/>
        <v>52</v>
      </c>
      <c r="H287" s="26" t="s">
        <v>5</v>
      </c>
      <c r="I287" s="26">
        <f t="shared" si="43"/>
        <v>59</v>
      </c>
    </row>
    <row r="288" spans="1:16" s="21" customFormat="1" ht="15" x14ac:dyDescent="0.25">
      <c r="A288" s="12">
        <f t="shared" si="41"/>
        <v>13</v>
      </c>
      <c r="B288" s="37" t="s">
        <v>138</v>
      </c>
      <c r="C288" s="22">
        <v>11</v>
      </c>
      <c r="D288" s="21" t="s">
        <v>17</v>
      </c>
      <c r="E288" s="21">
        <v>10</v>
      </c>
      <c r="F288" s="21">
        <v>1</v>
      </c>
      <c r="G288" s="21">
        <f t="shared" si="42"/>
        <v>60</v>
      </c>
      <c r="H288" s="21" t="s">
        <v>5</v>
      </c>
      <c r="I288" s="21">
        <f t="shared" si="43"/>
        <v>60</v>
      </c>
    </row>
    <row r="289" spans="1:15" s="21" customFormat="1" ht="15" x14ac:dyDescent="0.25">
      <c r="A289" s="12">
        <f t="shared" si="41"/>
        <v>14</v>
      </c>
      <c r="B289" s="37" t="s">
        <v>139</v>
      </c>
      <c r="C289" s="22">
        <v>11</v>
      </c>
      <c r="D289" s="21" t="s">
        <v>17</v>
      </c>
      <c r="E289" s="21">
        <v>11</v>
      </c>
      <c r="F289" s="21">
        <v>1</v>
      </c>
      <c r="G289" s="21">
        <f t="shared" si="42"/>
        <v>61</v>
      </c>
      <c r="H289" s="21" t="s">
        <v>5</v>
      </c>
      <c r="I289" s="21">
        <f t="shared" si="43"/>
        <v>61</v>
      </c>
    </row>
    <row r="290" spans="1:15" s="21" customFormat="1" ht="15" x14ac:dyDescent="0.25">
      <c r="A290" s="12">
        <f t="shared" si="41"/>
        <v>15</v>
      </c>
      <c r="B290" s="37" t="s">
        <v>140</v>
      </c>
      <c r="C290" s="22">
        <v>11</v>
      </c>
      <c r="D290" s="21" t="s">
        <v>17</v>
      </c>
      <c r="E290" s="21">
        <v>12</v>
      </c>
      <c r="F290" s="21">
        <v>1</v>
      </c>
      <c r="G290" s="21">
        <f t="shared" si="42"/>
        <v>62</v>
      </c>
      <c r="H290" s="21" t="s">
        <v>5</v>
      </c>
      <c r="I290" s="21">
        <f t="shared" si="43"/>
        <v>62</v>
      </c>
    </row>
    <row r="291" spans="1:15" s="21" customFormat="1" ht="15" x14ac:dyDescent="0.25">
      <c r="A291" s="12">
        <f t="shared" si="41"/>
        <v>16</v>
      </c>
      <c r="B291" s="37" t="s">
        <v>141</v>
      </c>
      <c r="C291" s="22">
        <v>11</v>
      </c>
      <c r="D291" s="21" t="s">
        <v>17</v>
      </c>
      <c r="E291" s="21">
        <v>13</v>
      </c>
      <c r="F291" s="21">
        <v>1</v>
      </c>
      <c r="G291" s="21">
        <f t="shared" ref="G291:G296" si="44">I290+1</f>
        <v>63</v>
      </c>
      <c r="H291" s="21" t="s">
        <v>5</v>
      </c>
      <c r="I291" s="21">
        <f>I290+F291</f>
        <v>63</v>
      </c>
    </row>
    <row r="292" spans="1:15" s="21" customFormat="1" ht="15" x14ac:dyDescent="0.25">
      <c r="A292" s="12">
        <f t="shared" si="41"/>
        <v>17</v>
      </c>
      <c r="B292" s="37" t="s">
        <v>175</v>
      </c>
      <c r="C292" s="22">
        <v>11</v>
      </c>
      <c r="D292" s="21" t="s">
        <v>17</v>
      </c>
      <c r="E292" s="21">
        <v>14</v>
      </c>
      <c r="F292" s="21">
        <v>8</v>
      </c>
      <c r="G292" s="21">
        <f t="shared" si="44"/>
        <v>64</v>
      </c>
      <c r="H292" s="21" t="s">
        <v>5</v>
      </c>
      <c r="I292" s="21">
        <f>I291+F292</f>
        <v>71</v>
      </c>
    </row>
    <row r="293" spans="1:15" s="21" customFormat="1" ht="15" x14ac:dyDescent="0.25">
      <c r="A293" s="12">
        <f t="shared" si="41"/>
        <v>18</v>
      </c>
      <c r="B293" s="21" t="s">
        <v>39</v>
      </c>
      <c r="C293" s="22"/>
      <c r="F293" s="21">
        <f>I293-I292</f>
        <v>55</v>
      </c>
      <c r="G293" s="21">
        <f t="shared" si="44"/>
        <v>72</v>
      </c>
      <c r="H293" s="21" t="s">
        <v>5</v>
      </c>
      <c r="I293" s="21">
        <v>126</v>
      </c>
    </row>
    <row r="294" spans="1:15" s="45" customFormat="1" x14ac:dyDescent="0.25">
      <c r="A294" s="40">
        <f t="shared" si="41"/>
        <v>19</v>
      </c>
      <c r="B294" s="2" t="s">
        <v>200</v>
      </c>
      <c r="C294" s="41"/>
      <c r="D294" s="2"/>
      <c r="E294" s="2"/>
      <c r="F294" s="41">
        <v>3</v>
      </c>
      <c r="G294" s="40">
        <f t="shared" si="44"/>
        <v>127</v>
      </c>
      <c r="H294" s="42" t="s">
        <v>5</v>
      </c>
      <c r="I294" s="43">
        <f>I293+F294</f>
        <v>129</v>
      </c>
      <c r="J294" s="44"/>
      <c r="O294" s="42"/>
    </row>
    <row r="295" spans="1:15" s="45" customFormat="1" x14ac:dyDescent="0.25">
      <c r="A295" s="40">
        <f t="shared" si="41"/>
        <v>20</v>
      </c>
      <c r="B295" s="2" t="s">
        <v>201</v>
      </c>
      <c r="C295" s="41"/>
      <c r="D295" s="2"/>
      <c r="E295" s="2"/>
      <c r="F295" s="41">
        <v>3</v>
      </c>
      <c r="G295" s="2">
        <f t="shared" si="44"/>
        <v>130</v>
      </c>
      <c r="H295" s="38" t="s">
        <v>5</v>
      </c>
      <c r="I295" s="43">
        <f>I294+F295</f>
        <v>132</v>
      </c>
      <c r="J295" s="44"/>
      <c r="O295" s="42"/>
    </row>
    <row r="296" spans="1:15" s="45" customFormat="1" x14ac:dyDescent="0.25">
      <c r="A296" s="46">
        <f t="shared" si="41"/>
        <v>21</v>
      </c>
      <c r="B296" s="47" t="s">
        <v>202</v>
      </c>
      <c r="C296" s="48"/>
      <c r="D296" s="47"/>
      <c r="E296" s="47"/>
      <c r="F296" s="48">
        <v>10</v>
      </c>
      <c r="G296" s="47">
        <f t="shared" si="44"/>
        <v>133</v>
      </c>
      <c r="H296" s="49" t="s">
        <v>5</v>
      </c>
      <c r="I296" s="50">
        <f>I295+F296</f>
        <v>142</v>
      </c>
      <c r="J296" s="51"/>
      <c r="O296" s="42"/>
    </row>
    <row r="297" spans="1:15" s="21" customFormat="1" ht="15" x14ac:dyDescent="0.25">
      <c r="A297" s="12"/>
      <c r="C297" s="22"/>
    </row>
    <row r="298" spans="1:15" s="21" customFormat="1" ht="15" x14ac:dyDescent="0.25">
      <c r="A298" s="12"/>
      <c r="C298" s="22"/>
    </row>
  </sheetData>
  <mergeCells count="60">
    <mergeCell ref="J274:J275"/>
    <mergeCell ref="A250:A251"/>
    <mergeCell ref="B250:B251"/>
    <mergeCell ref="C250:E250"/>
    <mergeCell ref="F250:F251"/>
    <mergeCell ref="G250:I251"/>
    <mergeCell ref="J250:J251"/>
    <mergeCell ref="A274:A275"/>
    <mergeCell ref="B274:B275"/>
    <mergeCell ref="C274:E274"/>
    <mergeCell ref="F274:F275"/>
    <mergeCell ref="G274:I275"/>
    <mergeCell ref="J216:J217"/>
    <mergeCell ref="A184:A185"/>
    <mergeCell ref="B184:B185"/>
    <mergeCell ref="C184:E184"/>
    <mergeCell ref="F184:F185"/>
    <mergeCell ref="G184:I185"/>
    <mergeCell ref="J184:J185"/>
    <mergeCell ref="A216:A217"/>
    <mergeCell ref="B216:B217"/>
    <mergeCell ref="C216:E216"/>
    <mergeCell ref="F216:F217"/>
    <mergeCell ref="G216:I217"/>
    <mergeCell ref="A154:A155"/>
    <mergeCell ref="B154:B155"/>
    <mergeCell ref="C154:E154"/>
    <mergeCell ref="F154:F155"/>
    <mergeCell ref="G154:I155"/>
    <mergeCell ref="J154:J155"/>
    <mergeCell ref="J47:J48"/>
    <mergeCell ref="A92:A93"/>
    <mergeCell ref="A47:A48"/>
    <mergeCell ref="G47:I48"/>
    <mergeCell ref="F119:F120"/>
    <mergeCell ref="G119:I120"/>
    <mergeCell ref="J119:J120"/>
    <mergeCell ref="A119:A120"/>
    <mergeCell ref="B119:B120"/>
    <mergeCell ref="C92:E92"/>
    <mergeCell ref="C119:E119"/>
    <mergeCell ref="J71:J72"/>
    <mergeCell ref="G92:I93"/>
    <mergeCell ref="J92:J93"/>
    <mergeCell ref="A71:A72"/>
    <mergeCell ref="A5:A6"/>
    <mergeCell ref="B5:B6"/>
    <mergeCell ref="C5:E5"/>
    <mergeCell ref="F5:F6"/>
    <mergeCell ref="J5:J6"/>
    <mergeCell ref="G5:I6"/>
    <mergeCell ref="G71:I72"/>
    <mergeCell ref="B47:B48"/>
    <mergeCell ref="C47:E47"/>
    <mergeCell ref="F47:F48"/>
    <mergeCell ref="B92:B93"/>
    <mergeCell ref="F92:F93"/>
    <mergeCell ref="B71:B72"/>
    <mergeCell ref="C71:E71"/>
    <mergeCell ref="F71:F72"/>
  </mergeCells>
  <phoneticPr fontId="0" type="noConversion"/>
  <printOptions horizontalCentered="1"/>
  <pageMargins left="0.5" right="0.5" top="1" bottom="1" header="0.5" footer="0.59"/>
  <pageSetup paperSize="9" scale="70" firstPageNumber="49" orientation="portrait" useFirstPageNumber="1" r:id="rId1"/>
  <headerFooter alignWithMargins="0">
    <oddHeader>&amp;L&amp;"Times New Roman,Italic"  NSS 71st Round&amp;R&amp;"Times New Roman,Italic"Text Data Layout</oddHeader>
    <oddFooter>&amp;C&amp;P</oddFooter>
  </headerFooter>
  <rowBreaks count="6" manualBreakCount="6">
    <brk id="44" max="9" man="1"/>
    <brk id="88" max="9" man="1"/>
    <brk id="150" max="9" man="1"/>
    <brk id="211" max="9" man="1"/>
    <brk id="247" max="9" man="1"/>
    <brk id="29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XFD17"/>
    </sheetView>
  </sheetViews>
  <sheetFormatPr defaultRowHeight="12.75" x14ac:dyDescent="0.2"/>
  <cols>
    <col min="3" max="3" width="39.42578125" bestFit="1" customWidth="1"/>
    <col min="4" max="4" width="6.42578125" bestFit="1" customWidth="1"/>
  </cols>
  <sheetData>
    <row r="1" spans="1:5" x14ac:dyDescent="0.2">
      <c r="A1" t="s">
        <v>550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520</v>
      </c>
      <c r="D18" t="s">
        <v>207</v>
      </c>
      <c r="E18" t="s">
        <v>523</v>
      </c>
    </row>
    <row r="19" spans="2:5" x14ac:dyDescent="0.2">
      <c r="B19" t="s">
        <v>245</v>
      </c>
      <c r="C19" t="s">
        <v>521</v>
      </c>
      <c r="D19" t="s">
        <v>205</v>
      </c>
      <c r="E19" t="s">
        <v>524</v>
      </c>
    </row>
    <row r="20" spans="2:5" x14ac:dyDescent="0.2">
      <c r="B20" t="s">
        <v>246</v>
      </c>
      <c r="C20" t="s">
        <v>545</v>
      </c>
      <c r="D20" t="s">
        <v>207</v>
      </c>
      <c r="E20" t="s">
        <v>525</v>
      </c>
    </row>
    <row r="21" spans="2:5" x14ac:dyDescent="0.2">
      <c r="B21" t="s">
        <v>244</v>
      </c>
      <c r="C21" t="s">
        <v>544</v>
      </c>
      <c r="D21" t="s">
        <v>205</v>
      </c>
      <c r="E21" t="s">
        <v>526</v>
      </c>
    </row>
    <row r="22" spans="2:5" x14ac:dyDescent="0.2">
      <c r="B22" t="s">
        <v>287</v>
      </c>
      <c r="C22" t="s">
        <v>541</v>
      </c>
      <c r="D22" t="s">
        <v>467</v>
      </c>
      <c r="E22" t="s">
        <v>527</v>
      </c>
    </row>
    <row r="23" spans="2:5" x14ac:dyDescent="0.2">
      <c r="B23" t="s">
        <v>287</v>
      </c>
      <c r="C23" t="s">
        <v>542</v>
      </c>
      <c r="D23" t="s">
        <v>467</v>
      </c>
      <c r="E23" t="s">
        <v>528</v>
      </c>
    </row>
    <row r="24" spans="2:5" x14ac:dyDescent="0.2">
      <c r="B24" t="s">
        <v>249</v>
      </c>
      <c r="C24" t="s">
        <v>546</v>
      </c>
      <c r="D24" t="s">
        <v>208</v>
      </c>
      <c r="E24" t="s">
        <v>529</v>
      </c>
    </row>
    <row r="25" spans="2:5" x14ac:dyDescent="0.2">
      <c r="B25" t="s">
        <v>426</v>
      </c>
      <c r="C25" t="s">
        <v>543</v>
      </c>
      <c r="D25" t="s">
        <v>467</v>
      </c>
      <c r="E25" t="s">
        <v>530</v>
      </c>
    </row>
    <row r="26" spans="2:5" x14ac:dyDescent="0.2">
      <c r="B26" t="s">
        <v>249</v>
      </c>
      <c r="C26" t="s">
        <v>547</v>
      </c>
      <c r="D26" t="s">
        <v>208</v>
      </c>
      <c r="E26" t="s">
        <v>531</v>
      </c>
    </row>
    <row r="27" spans="2:5" x14ac:dyDescent="0.2">
      <c r="B27" t="s">
        <v>249</v>
      </c>
      <c r="C27" t="s">
        <v>538</v>
      </c>
      <c r="D27" t="s">
        <v>208</v>
      </c>
      <c r="E27" t="s">
        <v>532</v>
      </c>
    </row>
    <row r="28" spans="2:5" x14ac:dyDescent="0.2">
      <c r="B28" t="s">
        <v>249</v>
      </c>
      <c r="C28" t="s">
        <v>539</v>
      </c>
      <c r="D28" t="s">
        <v>208</v>
      </c>
      <c r="E28" t="s">
        <v>533</v>
      </c>
    </row>
    <row r="29" spans="2:5" x14ac:dyDescent="0.2">
      <c r="B29" t="s">
        <v>249</v>
      </c>
      <c r="C29" t="s">
        <v>540</v>
      </c>
      <c r="D29" t="s">
        <v>208</v>
      </c>
      <c r="E29" t="s">
        <v>534</v>
      </c>
    </row>
    <row r="30" spans="2:5" x14ac:dyDescent="0.2">
      <c r="B30" t="s">
        <v>249</v>
      </c>
      <c r="C30" t="s">
        <v>548</v>
      </c>
      <c r="D30" t="s">
        <v>208</v>
      </c>
      <c r="E30" t="s">
        <v>535</v>
      </c>
    </row>
    <row r="31" spans="2:5" x14ac:dyDescent="0.2">
      <c r="B31" t="s">
        <v>249</v>
      </c>
      <c r="C31" t="s">
        <v>549</v>
      </c>
      <c r="D31" t="s">
        <v>208</v>
      </c>
      <c r="E31" t="s">
        <v>536</v>
      </c>
    </row>
    <row r="32" spans="2:5" x14ac:dyDescent="0.2">
      <c r="B32" t="s">
        <v>537</v>
      </c>
      <c r="C32" t="s">
        <v>39</v>
      </c>
      <c r="D32" t="s">
        <v>522</v>
      </c>
      <c r="E32" t="s">
        <v>240</v>
      </c>
    </row>
    <row r="33" spans="1:5" x14ac:dyDescent="0.2">
      <c r="B33" t="s">
        <v>244</v>
      </c>
      <c r="C33" t="s">
        <v>200</v>
      </c>
      <c r="D33" t="s">
        <v>205</v>
      </c>
      <c r="E33" t="s">
        <v>241</v>
      </c>
    </row>
    <row r="34" spans="1:5" x14ac:dyDescent="0.2">
      <c r="B34" t="s">
        <v>244</v>
      </c>
      <c r="C34" t="s">
        <v>201</v>
      </c>
      <c r="D34" t="s">
        <v>205</v>
      </c>
      <c r="E34" t="s">
        <v>242</v>
      </c>
    </row>
    <row r="35" spans="1:5" x14ac:dyDescent="0.2">
      <c r="B35" t="s">
        <v>253</v>
      </c>
      <c r="C35" t="s">
        <v>202</v>
      </c>
      <c r="D35" t="s">
        <v>212</v>
      </c>
      <c r="E35" t="s">
        <v>243</v>
      </c>
    </row>
    <row r="36" spans="1:5" x14ac:dyDescent="0.2">
      <c r="A36" t="s">
        <v>285</v>
      </c>
    </row>
  </sheetData>
  <phoneticPr fontId="1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F38"/>
    </sheetView>
  </sheetViews>
  <sheetFormatPr defaultRowHeight="12.75" x14ac:dyDescent="0.2"/>
  <cols>
    <col min="3" max="3" width="22.85546875" bestFit="1" customWidth="1"/>
  </cols>
  <sheetData>
    <row r="1" spans="1:5" x14ac:dyDescent="0.2">
      <c r="A1" t="s">
        <v>584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551</v>
      </c>
      <c r="D18" t="s">
        <v>207</v>
      </c>
      <c r="E18" t="s">
        <v>554</v>
      </c>
    </row>
    <row r="19" spans="2:5" x14ac:dyDescent="0.2">
      <c r="B19" t="s">
        <v>245</v>
      </c>
      <c r="C19" t="s">
        <v>552</v>
      </c>
      <c r="D19" t="s">
        <v>205</v>
      </c>
      <c r="E19" t="s">
        <v>555</v>
      </c>
    </row>
    <row r="20" spans="2:5" x14ac:dyDescent="0.2">
      <c r="B20" t="s">
        <v>254</v>
      </c>
      <c r="C20" t="s">
        <v>571</v>
      </c>
      <c r="D20" t="s">
        <v>207</v>
      </c>
      <c r="E20" t="s">
        <v>556</v>
      </c>
    </row>
    <row r="21" spans="2:5" x14ac:dyDescent="0.2">
      <c r="B21" t="s">
        <v>244</v>
      </c>
      <c r="C21" t="s">
        <v>572</v>
      </c>
      <c r="D21" t="s">
        <v>205</v>
      </c>
      <c r="E21" t="s">
        <v>557</v>
      </c>
    </row>
    <row r="22" spans="2:5" x14ac:dyDescent="0.2">
      <c r="B22" t="s">
        <v>249</v>
      </c>
      <c r="C22" t="s">
        <v>341</v>
      </c>
      <c r="D22" t="s">
        <v>208</v>
      </c>
      <c r="E22" t="s">
        <v>558</v>
      </c>
    </row>
    <row r="23" spans="2:5" x14ac:dyDescent="0.2">
      <c r="B23" t="s">
        <v>249</v>
      </c>
      <c r="C23" t="s">
        <v>573</v>
      </c>
      <c r="D23" t="s">
        <v>208</v>
      </c>
      <c r="E23" t="s">
        <v>559</v>
      </c>
    </row>
    <row r="24" spans="2:5" x14ac:dyDescent="0.2">
      <c r="B24" t="s">
        <v>249</v>
      </c>
      <c r="C24" t="s">
        <v>577</v>
      </c>
      <c r="D24" t="s">
        <v>208</v>
      </c>
      <c r="E24" t="s">
        <v>560</v>
      </c>
    </row>
    <row r="25" spans="2:5" x14ac:dyDescent="0.2">
      <c r="B25" t="s">
        <v>249</v>
      </c>
      <c r="C25" t="s">
        <v>578</v>
      </c>
      <c r="D25" t="s">
        <v>208</v>
      </c>
      <c r="E25" t="s">
        <v>561</v>
      </c>
    </row>
    <row r="26" spans="2:5" x14ac:dyDescent="0.2">
      <c r="B26" t="s">
        <v>249</v>
      </c>
      <c r="C26" t="s">
        <v>579</v>
      </c>
      <c r="D26" t="s">
        <v>208</v>
      </c>
      <c r="E26" t="s">
        <v>562</v>
      </c>
    </row>
    <row r="27" spans="2:5" x14ac:dyDescent="0.2">
      <c r="B27" t="s">
        <v>249</v>
      </c>
      <c r="C27" t="s">
        <v>574</v>
      </c>
      <c r="D27" t="s">
        <v>208</v>
      </c>
      <c r="E27" t="s">
        <v>563</v>
      </c>
    </row>
    <row r="28" spans="2:5" x14ac:dyDescent="0.2">
      <c r="B28" t="s">
        <v>287</v>
      </c>
      <c r="C28" t="s">
        <v>580</v>
      </c>
      <c r="D28" t="s">
        <v>290</v>
      </c>
      <c r="E28" t="s">
        <v>564</v>
      </c>
    </row>
    <row r="29" spans="2:5" x14ac:dyDescent="0.2">
      <c r="B29" t="s">
        <v>249</v>
      </c>
      <c r="C29" t="s">
        <v>575</v>
      </c>
      <c r="D29" t="s">
        <v>208</v>
      </c>
      <c r="E29" t="s">
        <v>565</v>
      </c>
    </row>
    <row r="30" spans="2:5" x14ac:dyDescent="0.2">
      <c r="B30" t="s">
        <v>249</v>
      </c>
      <c r="C30" t="s">
        <v>581</v>
      </c>
      <c r="D30" t="s">
        <v>208</v>
      </c>
      <c r="E30" t="s">
        <v>566</v>
      </c>
    </row>
    <row r="31" spans="2:5" x14ac:dyDescent="0.2">
      <c r="B31" t="s">
        <v>249</v>
      </c>
      <c r="C31" t="s">
        <v>582</v>
      </c>
      <c r="D31" t="s">
        <v>208</v>
      </c>
      <c r="E31" t="s">
        <v>567</v>
      </c>
    </row>
    <row r="32" spans="2:5" x14ac:dyDescent="0.2">
      <c r="B32" t="s">
        <v>249</v>
      </c>
      <c r="C32" t="s">
        <v>576</v>
      </c>
      <c r="D32" t="s">
        <v>208</v>
      </c>
      <c r="E32" t="s">
        <v>568</v>
      </c>
    </row>
    <row r="33" spans="1:5" x14ac:dyDescent="0.2">
      <c r="B33" t="s">
        <v>287</v>
      </c>
      <c r="C33" t="s">
        <v>583</v>
      </c>
      <c r="D33" t="s">
        <v>290</v>
      </c>
      <c r="E33" t="s">
        <v>569</v>
      </c>
    </row>
    <row r="34" spans="1:5" x14ac:dyDescent="0.2">
      <c r="B34" t="s">
        <v>570</v>
      </c>
      <c r="C34" t="s">
        <v>39</v>
      </c>
      <c r="D34" t="s">
        <v>553</v>
      </c>
      <c r="E34" t="s">
        <v>240</v>
      </c>
    </row>
    <row r="35" spans="1:5" x14ac:dyDescent="0.2">
      <c r="B35" t="s">
        <v>244</v>
      </c>
      <c r="C35" t="s">
        <v>200</v>
      </c>
      <c r="D35" t="s">
        <v>205</v>
      </c>
      <c r="E35" t="s">
        <v>241</v>
      </c>
    </row>
    <row r="36" spans="1:5" x14ac:dyDescent="0.2">
      <c r="B36" t="s">
        <v>244</v>
      </c>
      <c r="C36" t="s">
        <v>201</v>
      </c>
      <c r="D36" t="s">
        <v>205</v>
      </c>
      <c r="E36" t="s">
        <v>242</v>
      </c>
    </row>
    <row r="37" spans="1:5" x14ac:dyDescent="0.2">
      <c r="B37" t="s">
        <v>253</v>
      </c>
      <c r="C37" t="s">
        <v>202</v>
      </c>
      <c r="D37" t="s">
        <v>212</v>
      </c>
      <c r="E37" t="s">
        <v>243</v>
      </c>
    </row>
    <row r="38" spans="1:5" x14ac:dyDescent="0.2">
      <c r="A38" t="s">
        <v>285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5" workbookViewId="0">
      <selection activeCell="A39" sqref="A1:E39"/>
    </sheetView>
  </sheetViews>
  <sheetFormatPr defaultRowHeight="12.75" x14ac:dyDescent="0.2"/>
  <cols>
    <col min="3" max="3" width="38.85546875" bestFit="1" customWidth="1"/>
    <col min="4" max="4" width="6.42578125" bestFit="1" customWidth="1"/>
    <col min="5" max="5" width="40.5703125" bestFit="1" customWidth="1"/>
  </cols>
  <sheetData>
    <row r="1" spans="1:5" x14ac:dyDescent="0.2">
      <c r="A1" t="s">
        <v>286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246</v>
      </c>
      <c r="C18" t="s">
        <v>272</v>
      </c>
      <c r="D18" t="s">
        <v>207</v>
      </c>
      <c r="E18" t="s">
        <v>274</v>
      </c>
    </row>
    <row r="19" spans="2:5" x14ac:dyDescent="0.2">
      <c r="B19" t="s">
        <v>247</v>
      </c>
      <c r="C19" t="s">
        <v>273</v>
      </c>
      <c r="D19" t="s">
        <v>206</v>
      </c>
      <c r="E19" t="s">
        <v>275</v>
      </c>
    </row>
    <row r="20" spans="2:5" x14ac:dyDescent="0.2">
      <c r="B20" t="s">
        <v>246</v>
      </c>
      <c r="C20" t="s">
        <v>266</v>
      </c>
      <c r="D20" t="s">
        <v>207</v>
      </c>
      <c r="E20" t="s">
        <v>229</v>
      </c>
    </row>
    <row r="21" spans="2:5" x14ac:dyDescent="0.2">
      <c r="B21" t="s">
        <v>249</v>
      </c>
      <c r="C21" t="s">
        <v>267</v>
      </c>
      <c r="D21" t="s">
        <v>208</v>
      </c>
      <c r="E21" t="s">
        <v>230</v>
      </c>
    </row>
    <row r="22" spans="2:5" x14ac:dyDescent="0.2">
      <c r="B22" t="s">
        <v>249</v>
      </c>
      <c r="C22" t="s">
        <v>268</v>
      </c>
      <c r="D22" t="s">
        <v>208</v>
      </c>
      <c r="E22" t="s">
        <v>231</v>
      </c>
    </row>
    <row r="23" spans="2:5" x14ac:dyDescent="0.2">
      <c r="B23" t="s">
        <v>249</v>
      </c>
      <c r="C23" t="s">
        <v>276</v>
      </c>
      <c r="D23" t="s">
        <v>208</v>
      </c>
      <c r="E23" t="s">
        <v>232</v>
      </c>
    </row>
    <row r="24" spans="2:5" x14ac:dyDescent="0.2">
      <c r="B24" t="s">
        <v>250</v>
      </c>
      <c r="C24" t="s">
        <v>278</v>
      </c>
      <c r="D24" t="s">
        <v>209</v>
      </c>
      <c r="E24" t="s">
        <v>233</v>
      </c>
    </row>
    <row r="25" spans="2:5" x14ac:dyDescent="0.2">
      <c r="B25" t="s">
        <v>250</v>
      </c>
      <c r="C25" t="s">
        <v>279</v>
      </c>
      <c r="D25" t="s">
        <v>209</v>
      </c>
      <c r="E25" t="s">
        <v>233</v>
      </c>
    </row>
    <row r="26" spans="2:5" x14ac:dyDescent="0.2">
      <c r="B26" t="s">
        <v>250</v>
      </c>
      <c r="C26" t="s">
        <v>280</v>
      </c>
      <c r="D26" t="s">
        <v>209</v>
      </c>
      <c r="E26" t="s">
        <v>233</v>
      </c>
    </row>
    <row r="27" spans="2:5" x14ac:dyDescent="0.2">
      <c r="B27" t="s">
        <v>251</v>
      </c>
      <c r="C27" t="s">
        <v>269</v>
      </c>
      <c r="D27" t="s">
        <v>210</v>
      </c>
      <c r="E27" t="s">
        <v>234</v>
      </c>
    </row>
    <row r="28" spans="2:5" x14ac:dyDescent="0.2">
      <c r="B28" t="s">
        <v>251</v>
      </c>
      <c r="C28" t="s">
        <v>270</v>
      </c>
      <c r="D28" t="s">
        <v>210</v>
      </c>
      <c r="E28" t="s">
        <v>235</v>
      </c>
    </row>
    <row r="29" spans="2:5" x14ac:dyDescent="0.2">
      <c r="B29" t="s">
        <v>244</v>
      </c>
      <c r="C29" t="s">
        <v>271</v>
      </c>
      <c r="D29" t="s">
        <v>205</v>
      </c>
      <c r="E29" t="s">
        <v>236</v>
      </c>
    </row>
    <row r="30" spans="2:5" x14ac:dyDescent="0.2">
      <c r="B30" t="s">
        <v>249</v>
      </c>
      <c r="C30" t="s">
        <v>277</v>
      </c>
      <c r="D30" t="s">
        <v>208</v>
      </c>
      <c r="E30" t="s">
        <v>237</v>
      </c>
    </row>
    <row r="31" spans="2:5" x14ac:dyDescent="0.2">
      <c r="B31" t="s">
        <v>249</v>
      </c>
      <c r="C31" t="s">
        <v>281</v>
      </c>
      <c r="D31" t="s">
        <v>208</v>
      </c>
      <c r="E31" t="s">
        <v>238</v>
      </c>
    </row>
    <row r="32" spans="2:5" x14ac:dyDescent="0.2">
      <c r="B32" t="s">
        <v>249</v>
      </c>
      <c r="C32" t="s">
        <v>282</v>
      </c>
      <c r="D32" t="s">
        <v>208</v>
      </c>
      <c r="E32" t="s">
        <v>238</v>
      </c>
    </row>
    <row r="33" spans="1:5" x14ac:dyDescent="0.2">
      <c r="B33" t="s">
        <v>249</v>
      </c>
      <c r="C33" t="s">
        <v>283</v>
      </c>
      <c r="D33" t="s">
        <v>208</v>
      </c>
      <c r="E33" t="s">
        <v>239</v>
      </c>
    </row>
    <row r="34" spans="1:5" x14ac:dyDescent="0.2">
      <c r="B34" t="s">
        <v>249</v>
      </c>
      <c r="C34" t="s">
        <v>284</v>
      </c>
      <c r="D34" t="s">
        <v>208</v>
      </c>
      <c r="E34" t="s">
        <v>239</v>
      </c>
    </row>
    <row r="35" spans="1:5" x14ac:dyDescent="0.2">
      <c r="B35" t="s">
        <v>252</v>
      </c>
      <c r="C35" t="s">
        <v>39</v>
      </c>
      <c r="D35" t="s">
        <v>211</v>
      </c>
      <c r="E35" t="s">
        <v>240</v>
      </c>
    </row>
    <row r="36" spans="1:5" x14ac:dyDescent="0.2">
      <c r="B36" t="s">
        <v>244</v>
      </c>
      <c r="C36" t="s">
        <v>200</v>
      </c>
      <c r="D36" t="s">
        <v>205</v>
      </c>
      <c r="E36" t="s">
        <v>241</v>
      </c>
    </row>
    <row r="37" spans="1:5" x14ac:dyDescent="0.2">
      <c r="B37" t="s">
        <v>244</v>
      </c>
      <c r="C37" t="s">
        <v>201</v>
      </c>
      <c r="D37" t="s">
        <v>205</v>
      </c>
      <c r="E37" t="s">
        <v>242</v>
      </c>
    </row>
    <row r="38" spans="1:5" x14ac:dyDescent="0.2">
      <c r="B38" t="s">
        <v>253</v>
      </c>
      <c r="C38" t="s">
        <v>202</v>
      </c>
      <c r="D38" t="s">
        <v>212</v>
      </c>
      <c r="E38" t="s">
        <v>243</v>
      </c>
    </row>
    <row r="39" spans="1:5" x14ac:dyDescent="0.2">
      <c r="A39" t="s">
        <v>285</v>
      </c>
    </row>
  </sheetData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XFD17"/>
    </sheetView>
  </sheetViews>
  <sheetFormatPr defaultRowHeight="12.75" x14ac:dyDescent="0.2"/>
  <cols>
    <col min="3" max="3" width="42" customWidth="1"/>
  </cols>
  <sheetData>
    <row r="1" spans="1:5" x14ac:dyDescent="0.2">
      <c r="A1" t="s">
        <v>320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313</v>
      </c>
      <c r="D18" t="s">
        <v>207</v>
      </c>
      <c r="E18" t="s">
        <v>292</v>
      </c>
    </row>
    <row r="19" spans="2:5" x14ac:dyDescent="0.2">
      <c r="B19" t="s">
        <v>248</v>
      </c>
      <c r="C19" t="s">
        <v>314</v>
      </c>
      <c r="D19" t="s">
        <v>206</v>
      </c>
      <c r="E19" t="s">
        <v>293</v>
      </c>
    </row>
    <row r="20" spans="2:5" x14ac:dyDescent="0.2">
      <c r="B20" t="s">
        <v>254</v>
      </c>
      <c r="C20" t="s">
        <v>306</v>
      </c>
      <c r="D20" t="s">
        <v>207</v>
      </c>
      <c r="E20" t="s">
        <v>294</v>
      </c>
    </row>
    <row r="21" spans="2:5" x14ac:dyDescent="0.2">
      <c r="B21" t="s">
        <v>248</v>
      </c>
      <c r="C21" t="s">
        <v>311</v>
      </c>
      <c r="D21" t="s">
        <v>206</v>
      </c>
      <c r="E21" t="s">
        <v>295</v>
      </c>
    </row>
    <row r="22" spans="2:5" x14ac:dyDescent="0.2">
      <c r="B22" t="s">
        <v>245</v>
      </c>
      <c r="C22" t="s">
        <v>312</v>
      </c>
      <c r="D22" t="s">
        <v>205</v>
      </c>
      <c r="E22" t="s">
        <v>296</v>
      </c>
    </row>
    <row r="23" spans="2:5" x14ac:dyDescent="0.2">
      <c r="B23" t="s">
        <v>255</v>
      </c>
      <c r="C23" t="s">
        <v>307</v>
      </c>
      <c r="D23" t="s">
        <v>208</v>
      </c>
      <c r="E23" t="s">
        <v>297</v>
      </c>
    </row>
    <row r="24" spans="2:5" x14ac:dyDescent="0.2">
      <c r="B24" t="s">
        <v>255</v>
      </c>
      <c r="C24" t="s">
        <v>25</v>
      </c>
      <c r="D24" t="s">
        <v>208</v>
      </c>
      <c r="E24" t="s">
        <v>298</v>
      </c>
    </row>
    <row r="25" spans="2:5" x14ac:dyDescent="0.2">
      <c r="B25" t="s">
        <v>249</v>
      </c>
      <c r="C25" t="s">
        <v>308</v>
      </c>
      <c r="D25" t="s">
        <v>208</v>
      </c>
      <c r="E25" t="s">
        <v>299</v>
      </c>
    </row>
    <row r="26" spans="2:5" x14ac:dyDescent="0.2">
      <c r="B26" t="s">
        <v>249</v>
      </c>
      <c r="C26" t="s">
        <v>309</v>
      </c>
      <c r="D26" t="s">
        <v>208</v>
      </c>
      <c r="E26" t="s">
        <v>300</v>
      </c>
    </row>
    <row r="27" spans="2:5" x14ac:dyDescent="0.2">
      <c r="B27" t="s">
        <v>249</v>
      </c>
      <c r="C27" t="s">
        <v>310</v>
      </c>
      <c r="D27" t="s">
        <v>208</v>
      </c>
      <c r="E27" t="s">
        <v>301</v>
      </c>
    </row>
    <row r="28" spans="2:5" x14ac:dyDescent="0.2">
      <c r="B28" t="s">
        <v>249</v>
      </c>
      <c r="C28" t="s">
        <v>315</v>
      </c>
      <c r="D28" t="s">
        <v>208</v>
      </c>
      <c r="E28" t="s">
        <v>302</v>
      </c>
    </row>
    <row r="29" spans="2:5" x14ac:dyDescent="0.2">
      <c r="B29" t="s">
        <v>254</v>
      </c>
      <c r="C29" t="s">
        <v>316</v>
      </c>
      <c r="D29" t="s">
        <v>207</v>
      </c>
      <c r="E29" t="s">
        <v>303</v>
      </c>
    </row>
    <row r="30" spans="2:5" x14ac:dyDescent="0.2">
      <c r="B30" t="s">
        <v>287</v>
      </c>
      <c r="C30" t="s">
        <v>317</v>
      </c>
      <c r="D30" t="s">
        <v>290</v>
      </c>
      <c r="E30" t="s">
        <v>304</v>
      </c>
    </row>
    <row r="31" spans="2:5" x14ac:dyDescent="0.2">
      <c r="B31" t="s">
        <v>287</v>
      </c>
      <c r="C31" t="s">
        <v>318</v>
      </c>
      <c r="D31" t="s">
        <v>290</v>
      </c>
      <c r="E31" t="s">
        <v>305</v>
      </c>
    </row>
    <row r="32" spans="2:5" x14ac:dyDescent="0.2">
      <c r="B32" t="s">
        <v>288</v>
      </c>
      <c r="C32" t="s">
        <v>39</v>
      </c>
      <c r="D32" t="s">
        <v>291</v>
      </c>
      <c r="E32" t="s">
        <v>240</v>
      </c>
    </row>
    <row r="33" spans="1:5" x14ac:dyDescent="0.2">
      <c r="B33" t="s">
        <v>245</v>
      </c>
      <c r="C33" t="s">
        <v>200</v>
      </c>
      <c r="D33" t="s">
        <v>205</v>
      </c>
      <c r="E33" t="s">
        <v>241</v>
      </c>
    </row>
    <row r="34" spans="1:5" x14ac:dyDescent="0.2">
      <c r="B34" t="s">
        <v>245</v>
      </c>
      <c r="C34" t="s">
        <v>201</v>
      </c>
      <c r="D34" t="s">
        <v>205</v>
      </c>
      <c r="E34" t="s">
        <v>242</v>
      </c>
    </row>
    <row r="35" spans="1:5" x14ac:dyDescent="0.2">
      <c r="B35" t="s">
        <v>289</v>
      </c>
      <c r="C35" t="s">
        <v>202</v>
      </c>
      <c r="D35" t="s">
        <v>212</v>
      </c>
      <c r="E35" t="s">
        <v>243</v>
      </c>
    </row>
    <row r="36" spans="1:5" x14ac:dyDescent="0.2">
      <c r="A36" t="s">
        <v>319</v>
      </c>
    </row>
  </sheetData>
  <phoneticPr fontId="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7"/>
    </sheetView>
  </sheetViews>
  <sheetFormatPr defaultRowHeight="12.75" x14ac:dyDescent="0.2"/>
  <cols>
    <col min="3" max="3" width="45.28515625" bestFit="1" customWidth="1"/>
    <col min="4" max="4" width="6.42578125" bestFit="1" customWidth="1"/>
  </cols>
  <sheetData>
    <row r="1" spans="1:5" x14ac:dyDescent="0.2">
      <c r="A1" t="s">
        <v>342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1:5" x14ac:dyDescent="0.2">
      <c r="B17" t="s">
        <v>246</v>
      </c>
      <c r="C17" t="s">
        <v>265</v>
      </c>
      <c r="D17" t="s">
        <v>207</v>
      </c>
      <c r="E17" t="s">
        <v>228</v>
      </c>
    </row>
    <row r="18" spans="1:5" x14ac:dyDescent="0.2">
      <c r="B18" t="s">
        <v>254</v>
      </c>
      <c r="C18" t="s">
        <v>321</v>
      </c>
      <c r="D18" t="s">
        <v>207</v>
      </c>
      <c r="E18" t="s">
        <v>325</v>
      </c>
    </row>
    <row r="19" spans="1:5" x14ac:dyDescent="0.2">
      <c r="B19" t="s">
        <v>245</v>
      </c>
      <c r="C19" t="s">
        <v>322</v>
      </c>
      <c r="D19" t="s">
        <v>205</v>
      </c>
      <c r="E19" t="s">
        <v>326</v>
      </c>
    </row>
    <row r="20" spans="1:5" x14ac:dyDescent="0.2">
      <c r="B20" t="s">
        <v>254</v>
      </c>
      <c r="C20" t="s">
        <v>335</v>
      </c>
      <c r="D20" t="s">
        <v>207</v>
      </c>
      <c r="E20" t="s">
        <v>327</v>
      </c>
    </row>
    <row r="21" spans="1:5" x14ac:dyDescent="0.2">
      <c r="B21" t="s">
        <v>255</v>
      </c>
      <c r="C21" t="s">
        <v>26</v>
      </c>
      <c r="D21" t="s">
        <v>208</v>
      </c>
      <c r="E21" t="s">
        <v>328</v>
      </c>
    </row>
    <row r="22" spans="1:5" x14ac:dyDescent="0.2">
      <c r="B22" t="s">
        <v>245</v>
      </c>
      <c r="C22" t="s">
        <v>336</v>
      </c>
      <c r="D22" t="s">
        <v>205</v>
      </c>
      <c r="E22" t="s">
        <v>329</v>
      </c>
    </row>
    <row r="23" spans="1:5" x14ac:dyDescent="0.2">
      <c r="B23" t="s">
        <v>255</v>
      </c>
      <c r="C23" t="s">
        <v>339</v>
      </c>
      <c r="D23" t="s">
        <v>208</v>
      </c>
      <c r="E23" t="s">
        <v>330</v>
      </c>
    </row>
    <row r="24" spans="1:5" x14ac:dyDescent="0.2">
      <c r="B24" t="s">
        <v>255</v>
      </c>
      <c r="C24" t="s">
        <v>337</v>
      </c>
      <c r="D24" t="s">
        <v>208</v>
      </c>
      <c r="E24" t="s">
        <v>331</v>
      </c>
    </row>
    <row r="25" spans="1:5" x14ac:dyDescent="0.2">
      <c r="B25" t="s">
        <v>254</v>
      </c>
      <c r="C25" t="s">
        <v>340</v>
      </c>
      <c r="D25" t="s">
        <v>207</v>
      </c>
      <c r="E25" t="s">
        <v>332</v>
      </c>
    </row>
    <row r="26" spans="1:5" x14ac:dyDescent="0.2">
      <c r="B26" t="s">
        <v>255</v>
      </c>
      <c r="C26" t="s">
        <v>341</v>
      </c>
      <c r="D26" t="s">
        <v>208</v>
      </c>
      <c r="E26" t="s">
        <v>333</v>
      </c>
    </row>
    <row r="27" spans="1:5" x14ac:dyDescent="0.2">
      <c r="B27" t="s">
        <v>255</v>
      </c>
      <c r="C27" t="s">
        <v>338</v>
      </c>
      <c r="D27" t="s">
        <v>208</v>
      </c>
      <c r="E27" t="s">
        <v>334</v>
      </c>
    </row>
    <row r="28" spans="1:5" x14ac:dyDescent="0.2">
      <c r="B28" t="s">
        <v>323</v>
      </c>
      <c r="C28" t="s">
        <v>39</v>
      </c>
      <c r="D28" t="s">
        <v>324</v>
      </c>
      <c r="E28" t="s">
        <v>240</v>
      </c>
    </row>
    <row r="29" spans="1:5" x14ac:dyDescent="0.2">
      <c r="B29" t="s">
        <v>245</v>
      </c>
      <c r="C29" t="s">
        <v>200</v>
      </c>
      <c r="D29" t="s">
        <v>205</v>
      </c>
      <c r="E29" t="s">
        <v>241</v>
      </c>
    </row>
    <row r="30" spans="1:5" x14ac:dyDescent="0.2">
      <c r="B30" t="s">
        <v>245</v>
      </c>
      <c r="C30" t="s">
        <v>201</v>
      </c>
      <c r="D30" t="s">
        <v>205</v>
      </c>
      <c r="E30" t="s">
        <v>242</v>
      </c>
    </row>
    <row r="31" spans="1:5" x14ac:dyDescent="0.2">
      <c r="B31" t="s">
        <v>289</v>
      </c>
      <c r="C31" t="s">
        <v>202</v>
      </c>
      <c r="D31" t="s">
        <v>212</v>
      </c>
      <c r="E31" t="s">
        <v>243</v>
      </c>
    </row>
    <row r="32" spans="1:5" x14ac:dyDescent="0.2">
      <c r="A32" t="s">
        <v>285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XFD17"/>
    </sheetView>
  </sheetViews>
  <sheetFormatPr defaultRowHeight="12.75" x14ac:dyDescent="0.2"/>
  <cols>
    <col min="3" max="3" width="45.7109375" customWidth="1"/>
  </cols>
  <sheetData>
    <row r="1" spans="1:5" x14ac:dyDescent="0.2">
      <c r="A1" t="s">
        <v>372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6" x14ac:dyDescent="0.2">
      <c r="B17" t="s">
        <v>246</v>
      </c>
      <c r="C17" t="s">
        <v>265</v>
      </c>
      <c r="D17" t="s">
        <v>207</v>
      </c>
      <c r="E17" t="s">
        <v>228</v>
      </c>
    </row>
    <row r="18" spans="2:6" x14ac:dyDescent="0.2">
      <c r="B18" t="s">
        <v>254</v>
      </c>
      <c r="C18" t="s">
        <v>343</v>
      </c>
      <c r="D18" t="s">
        <v>207</v>
      </c>
      <c r="E18" t="s">
        <v>347</v>
      </c>
      <c r="F18" t="str">
        <f>LEFT(C18,21)</f>
        <v>Level4</v>
      </c>
    </row>
    <row r="19" spans="2:6" x14ac:dyDescent="0.2">
      <c r="B19" t="s">
        <v>245</v>
      </c>
      <c r="C19" t="s">
        <v>344</v>
      </c>
      <c r="D19" t="s">
        <v>205</v>
      </c>
      <c r="E19" t="s">
        <v>348</v>
      </c>
      <c r="F19" t="str">
        <f t="shared" ref="F19:F37" si="0">LEFT(C19,21)</f>
        <v>Filler4</v>
      </c>
    </row>
    <row r="20" spans="2:6" x14ac:dyDescent="0.2">
      <c r="B20" t="s">
        <v>254</v>
      </c>
      <c r="C20" t="s">
        <v>335</v>
      </c>
      <c r="D20" t="s">
        <v>207</v>
      </c>
      <c r="E20" t="s">
        <v>327</v>
      </c>
      <c r="F20" t="str">
        <f t="shared" si="0"/>
        <v>Personserialno</v>
      </c>
    </row>
    <row r="21" spans="2:6" x14ac:dyDescent="0.2">
      <c r="B21" t="s">
        <v>255</v>
      </c>
      <c r="C21" t="s">
        <v>361</v>
      </c>
      <c r="D21" t="s">
        <v>208</v>
      </c>
      <c r="E21" t="s">
        <v>349</v>
      </c>
      <c r="F21" t="str">
        <f t="shared" si="0"/>
        <v>Relationtohead</v>
      </c>
    </row>
    <row r="22" spans="2:6" x14ac:dyDescent="0.2">
      <c r="B22" t="s">
        <v>255</v>
      </c>
      <c r="C22" t="s">
        <v>26</v>
      </c>
      <c r="D22" t="s">
        <v>208</v>
      </c>
      <c r="E22" t="s">
        <v>328</v>
      </c>
      <c r="F22" t="str">
        <f t="shared" si="0"/>
        <v>Sex</v>
      </c>
    </row>
    <row r="23" spans="2:6" x14ac:dyDescent="0.2">
      <c r="B23" t="s">
        <v>245</v>
      </c>
      <c r="C23" t="s">
        <v>27</v>
      </c>
      <c r="D23" t="s">
        <v>205</v>
      </c>
      <c r="E23" t="s">
        <v>350</v>
      </c>
      <c r="F23" t="str">
        <f t="shared" si="0"/>
        <v>Age</v>
      </c>
    </row>
    <row r="24" spans="2:6" x14ac:dyDescent="0.2">
      <c r="B24" t="s">
        <v>255</v>
      </c>
      <c r="C24" t="s">
        <v>362</v>
      </c>
      <c r="D24" t="s">
        <v>208</v>
      </c>
      <c r="E24" t="s">
        <v>351</v>
      </c>
      <c r="F24" t="str">
        <f t="shared" si="0"/>
        <v>Maritalstatus</v>
      </c>
    </row>
    <row r="25" spans="2:6" x14ac:dyDescent="0.2">
      <c r="B25" t="s">
        <v>254</v>
      </c>
      <c r="C25" t="s">
        <v>363</v>
      </c>
      <c r="D25" t="s">
        <v>207</v>
      </c>
      <c r="E25" t="s">
        <v>352</v>
      </c>
      <c r="F25" t="str">
        <f t="shared" si="0"/>
        <v>Generaleducation</v>
      </c>
    </row>
    <row r="26" spans="2:6" x14ac:dyDescent="0.2">
      <c r="B26" t="s">
        <v>255</v>
      </c>
      <c r="C26" t="s">
        <v>365</v>
      </c>
      <c r="D26" t="s">
        <v>208</v>
      </c>
      <c r="E26" t="s">
        <v>353</v>
      </c>
      <c r="F26" t="str">
        <f t="shared" si="0"/>
        <v>Whetherresidentofstud</v>
      </c>
    </row>
    <row r="27" spans="2:6" x14ac:dyDescent="0.2">
      <c r="B27" t="s">
        <v>255</v>
      </c>
      <c r="C27" t="s">
        <v>366</v>
      </c>
      <c r="D27" t="s">
        <v>208</v>
      </c>
      <c r="E27" t="s">
        <v>354</v>
      </c>
      <c r="F27" t="str">
        <f t="shared" si="0"/>
        <v>Duringlast365dayswhet</v>
      </c>
    </row>
    <row r="28" spans="2:6" x14ac:dyDescent="0.2">
      <c r="B28" t="s">
        <v>254</v>
      </c>
      <c r="C28" t="s">
        <v>367</v>
      </c>
      <c r="D28" t="s">
        <v>207</v>
      </c>
      <c r="E28" t="s">
        <v>355</v>
      </c>
      <c r="F28" t="str">
        <f t="shared" si="0"/>
        <v>If1incol9nooftimeshos</v>
      </c>
    </row>
    <row r="29" spans="2:6" x14ac:dyDescent="0.2">
      <c r="B29" t="s">
        <v>255</v>
      </c>
      <c r="C29" t="s">
        <v>369</v>
      </c>
      <c r="D29" t="s">
        <v>208</v>
      </c>
      <c r="E29" t="s">
        <v>356</v>
      </c>
      <c r="F29" t="str">
        <f t="shared" si="0"/>
        <v>Whethersufferingfroma</v>
      </c>
    </row>
    <row r="30" spans="2:6" x14ac:dyDescent="0.2">
      <c r="B30" t="s">
        <v>255</v>
      </c>
      <c r="C30" t="s">
        <v>370</v>
      </c>
      <c r="D30" t="s">
        <v>208</v>
      </c>
      <c r="E30" t="s">
        <v>357</v>
      </c>
      <c r="F30" t="str">
        <f t="shared" si="0"/>
        <v>Whethersufferingfroma</v>
      </c>
    </row>
    <row r="31" spans="2:6" x14ac:dyDescent="0.2">
      <c r="B31" t="s">
        <v>249</v>
      </c>
      <c r="C31" t="s">
        <v>371</v>
      </c>
      <c r="D31" t="s">
        <v>208</v>
      </c>
      <c r="E31" t="s">
        <v>358</v>
      </c>
      <c r="F31" t="str">
        <f t="shared" si="0"/>
        <v>Whethersufferingfroma</v>
      </c>
    </row>
    <row r="32" spans="2:6" x14ac:dyDescent="0.2">
      <c r="B32" t="s">
        <v>249</v>
      </c>
      <c r="C32" t="s">
        <v>368</v>
      </c>
      <c r="D32" t="s">
        <v>208</v>
      </c>
      <c r="E32" t="s">
        <v>359</v>
      </c>
      <c r="F32" t="str">
        <f t="shared" si="0"/>
        <v>Whethercoveredbyanysc</v>
      </c>
    </row>
    <row r="33" spans="1:6" x14ac:dyDescent="0.2">
      <c r="B33" t="s">
        <v>249</v>
      </c>
      <c r="C33" t="s">
        <v>364</v>
      </c>
      <c r="D33" t="s">
        <v>208</v>
      </c>
      <c r="E33" t="s">
        <v>360</v>
      </c>
      <c r="F33" t="str">
        <f t="shared" si="0"/>
        <v>Reportingofcol11to13</v>
      </c>
    </row>
    <row r="34" spans="1:6" x14ac:dyDescent="0.2">
      <c r="B34" t="s">
        <v>345</v>
      </c>
      <c r="C34" t="s">
        <v>39</v>
      </c>
      <c r="D34" t="s">
        <v>346</v>
      </c>
      <c r="E34" t="s">
        <v>240</v>
      </c>
      <c r="F34" t="str">
        <f t="shared" si="0"/>
        <v>Blank</v>
      </c>
    </row>
    <row r="35" spans="1:6" x14ac:dyDescent="0.2">
      <c r="B35" t="s">
        <v>245</v>
      </c>
      <c r="C35" t="s">
        <v>200</v>
      </c>
      <c r="D35" t="s">
        <v>205</v>
      </c>
      <c r="E35" t="s">
        <v>241</v>
      </c>
      <c r="F35" t="str">
        <f t="shared" si="0"/>
        <v>NSS</v>
      </c>
    </row>
    <row r="36" spans="1:6" x14ac:dyDescent="0.2">
      <c r="B36" t="s">
        <v>245</v>
      </c>
      <c r="C36" t="s">
        <v>201</v>
      </c>
      <c r="D36" t="s">
        <v>205</v>
      </c>
      <c r="E36" t="s">
        <v>242</v>
      </c>
      <c r="F36" t="str">
        <f t="shared" si="0"/>
        <v>NSC</v>
      </c>
    </row>
    <row r="37" spans="1:6" x14ac:dyDescent="0.2">
      <c r="B37" t="s">
        <v>289</v>
      </c>
      <c r="C37" t="s">
        <v>202</v>
      </c>
      <c r="D37" t="s">
        <v>212</v>
      </c>
      <c r="E37" t="s">
        <v>243</v>
      </c>
      <c r="F37" t="str">
        <f t="shared" si="0"/>
        <v>MLT</v>
      </c>
    </row>
    <row r="38" spans="1:6" x14ac:dyDescent="0.2">
      <c r="A38" t="s">
        <v>285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sqref="A1:XFD17"/>
    </sheetView>
  </sheetViews>
  <sheetFormatPr defaultRowHeight="12.75" x14ac:dyDescent="0.2"/>
  <cols>
    <col min="3" max="3" width="49.5703125" bestFit="1" customWidth="1"/>
    <col min="4" max="4" width="6.42578125" bestFit="1" customWidth="1"/>
  </cols>
  <sheetData>
    <row r="1" spans="1:5" x14ac:dyDescent="0.2">
      <c r="A1" t="s">
        <v>421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373</v>
      </c>
      <c r="D18" t="s">
        <v>207</v>
      </c>
      <c r="E18" t="s">
        <v>377</v>
      </c>
    </row>
    <row r="19" spans="2:5" x14ac:dyDescent="0.2">
      <c r="B19" t="s">
        <v>255</v>
      </c>
      <c r="C19" t="s">
        <v>374</v>
      </c>
      <c r="D19" t="s">
        <v>208</v>
      </c>
      <c r="E19" t="s">
        <v>378</v>
      </c>
    </row>
    <row r="20" spans="2:5" x14ac:dyDescent="0.2">
      <c r="B20" t="s">
        <v>254</v>
      </c>
      <c r="C20" t="s">
        <v>410</v>
      </c>
      <c r="D20" t="s">
        <v>207</v>
      </c>
      <c r="E20" t="s">
        <v>379</v>
      </c>
    </row>
    <row r="21" spans="2:5" x14ac:dyDescent="0.2">
      <c r="B21" t="s">
        <v>254</v>
      </c>
      <c r="C21" t="s">
        <v>411</v>
      </c>
      <c r="D21" t="s">
        <v>207</v>
      </c>
      <c r="E21" t="s">
        <v>380</v>
      </c>
    </row>
    <row r="22" spans="2:5" x14ac:dyDescent="0.2">
      <c r="B22" t="s">
        <v>245</v>
      </c>
      <c r="C22" t="s">
        <v>401</v>
      </c>
      <c r="D22" t="s">
        <v>205</v>
      </c>
      <c r="E22" t="s">
        <v>381</v>
      </c>
    </row>
    <row r="23" spans="2:5" x14ac:dyDescent="0.2">
      <c r="B23" t="s">
        <v>254</v>
      </c>
      <c r="C23" t="s">
        <v>402</v>
      </c>
      <c r="D23" t="s">
        <v>207</v>
      </c>
      <c r="E23" t="s">
        <v>382</v>
      </c>
    </row>
    <row r="24" spans="2:5" x14ac:dyDescent="0.2">
      <c r="B24" t="s">
        <v>255</v>
      </c>
      <c r="C24" t="s">
        <v>403</v>
      </c>
      <c r="D24" t="s">
        <v>208</v>
      </c>
      <c r="E24" t="s">
        <v>383</v>
      </c>
    </row>
    <row r="25" spans="2:5" x14ac:dyDescent="0.2">
      <c r="B25" t="s">
        <v>255</v>
      </c>
      <c r="C25" t="s">
        <v>404</v>
      </c>
      <c r="D25" t="s">
        <v>208</v>
      </c>
      <c r="E25" t="s">
        <v>384</v>
      </c>
    </row>
    <row r="26" spans="2:5" x14ac:dyDescent="0.2">
      <c r="B26" t="s">
        <v>255</v>
      </c>
      <c r="C26" t="s">
        <v>405</v>
      </c>
      <c r="D26" t="s">
        <v>208</v>
      </c>
      <c r="E26" t="s">
        <v>385</v>
      </c>
    </row>
    <row r="27" spans="2:5" x14ac:dyDescent="0.2">
      <c r="B27" t="s">
        <v>255</v>
      </c>
      <c r="C27" t="s">
        <v>406</v>
      </c>
      <c r="D27" t="s">
        <v>208</v>
      </c>
      <c r="E27" t="s">
        <v>386</v>
      </c>
    </row>
    <row r="28" spans="2:5" x14ac:dyDescent="0.2">
      <c r="B28" t="s">
        <v>255</v>
      </c>
      <c r="C28" t="s">
        <v>407</v>
      </c>
      <c r="D28" t="s">
        <v>208</v>
      </c>
      <c r="E28" t="s">
        <v>387</v>
      </c>
    </row>
    <row r="29" spans="2:5" x14ac:dyDescent="0.2">
      <c r="B29" t="s">
        <v>248</v>
      </c>
      <c r="C29" t="s">
        <v>412</v>
      </c>
      <c r="D29" t="s">
        <v>206</v>
      </c>
      <c r="E29" t="s">
        <v>388</v>
      </c>
    </row>
    <row r="30" spans="2:5" x14ac:dyDescent="0.2">
      <c r="B30" t="s">
        <v>255</v>
      </c>
      <c r="C30" t="s">
        <v>97</v>
      </c>
      <c r="D30" t="s">
        <v>208</v>
      </c>
      <c r="E30" t="s">
        <v>389</v>
      </c>
    </row>
    <row r="31" spans="2:5" x14ac:dyDescent="0.2">
      <c r="B31" t="s">
        <v>255</v>
      </c>
      <c r="C31" t="s">
        <v>144</v>
      </c>
      <c r="D31" t="s">
        <v>208</v>
      </c>
      <c r="E31" t="s">
        <v>390</v>
      </c>
    </row>
    <row r="32" spans="2:5" x14ac:dyDescent="0.2">
      <c r="B32" t="s">
        <v>255</v>
      </c>
      <c r="C32" t="s">
        <v>408</v>
      </c>
      <c r="D32" t="s">
        <v>208</v>
      </c>
      <c r="E32" t="s">
        <v>391</v>
      </c>
    </row>
    <row r="33" spans="1:5" x14ac:dyDescent="0.2">
      <c r="B33" t="s">
        <v>255</v>
      </c>
      <c r="C33" t="s">
        <v>409</v>
      </c>
      <c r="D33" t="s">
        <v>208</v>
      </c>
      <c r="E33" t="s">
        <v>392</v>
      </c>
    </row>
    <row r="34" spans="1:5" x14ac:dyDescent="0.2">
      <c r="B34" t="s">
        <v>255</v>
      </c>
      <c r="C34" t="s">
        <v>413</v>
      </c>
      <c r="D34" t="s">
        <v>208</v>
      </c>
      <c r="E34" t="s">
        <v>393</v>
      </c>
    </row>
    <row r="35" spans="1:5" x14ac:dyDescent="0.2">
      <c r="B35" t="s">
        <v>255</v>
      </c>
      <c r="C35" t="s">
        <v>414</v>
      </c>
      <c r="D35" t="s">
        <v>208</v>
      </c>
      <c r="E35" t="s">
        <v>394</v>
      </c>
    </row>
    <row r="36" spans="1:5" x14ac:dyDescent="0.2">
      <c r="B36" t="s">
        <v>255</v>
      </c>
      <c r="C36" t="s">
        <v>415</v>
      </c>
      <c r="D36" t="s">
        <v>208</v>
      </c>
      <c r="E36" t="s">
        <v>395</v>
      </c>
    </row>
    <row r="37" spans="1:5" x14ac:dyDescent="0.2">
      <c r="B37" t="s">
        <v>248</v>
      </c>
      <c r="C37" t="s">
        <v>416</v>
      </c>
      <c r="D37" t="s">
        <v>206</v>
      </c>
      <c r="E37" t="s">
        <v>396</v>
      </c>
    </row>
    <row r="38" spans="1:5" x14ac:dyDescent="0.2">
      <c r="B38" t="s">
        <v>255</v>
      </c>
      <c r="C38" t="s">
        <v>417</v>
      </c>
      <c r="D38" t="s">
        <v>208</v>
      </c>
      <c r="E38" t="s">
        <v>397</v>
      </c>
    </row>
    <row r="39" spans="1:5" x14ac:dyDescent="0.2">
      <c r="B39" t="s">
        <v>255</v>
      </c>
      <c r="C39" t="s">
        <v>418</v>
      </c>
      <c r="D39" t="s">
        <v>208</v>
      </c>
      <c r="E39" t="s">
        <v>398</v>
      </c>
    </row>
    <row r="40" spans="1:5" x14ac:dyDescent="0.2">
      <c r="B40" t="s">
        <v>255</v>
      </c>
      <c r="C40" t="s">
        <v>419</v>
      </c>
      <c r="D40" t="s">
        <v>208</v>
      </c>
      <c r="E40" t="s">
        <v>399</v>
      </c>
    </row>
    <row r="41" spans="1:5" x14ac:dyDescent="0.2">
      <c r="B41" t="s">
        <v>248</v>
      </c>
      <c r="C41" t="s">
        <v>420</v>
      </c>
      <c r="D41" t="s">
        <v>206</v>
      </c>
      <c r="E41" t="s">
        <v>400</v>
      </c>
    </row>
    <row r="42" spans="1:5" x14ac:dyDescent="0.2">
      <c r="B42" t="s">
        <v>375</v>
      </c>
      <c r="C42" t="s">
        <v>39</v>
      </c>
      <c r="D42" t="s">
        <v>376</v>
      </c>
      <c r="E42" t="s">
        <v>240</v>
      </c>
    </row>
    <row r="43" spans="1:5" x14ac:dyDescent="0.2">
      <c r="B43" t="s">
        <v>245</v>
      </c>
      <c r="C43" t="s">
        <v>200</v>
      </c>
      <c r="D43" t="s">
        <v>205</v>
      </c>
      <c r="E43" t="s">
        <v>241</v>
      </c>
    </row>
    <row r="44" spans="1:5" x14ac:dyDescent="0.2">
      <c r="B44" t="s">
        <v>245</v>
      </c>
      <c r="C44" t="s">
        <v>201</v>
      </c>
      <c r="D44" t="s">
        <v>205</v>
      </c>
      <c r="E44" t="s">
        <v>242</v>
      </c>
    </row>
    <row r="45" spans="1:5" x14ac:dyDescent="0.2">
      <c r="B45" t="s">
        <v>289</v>
      </c>
      <c r="C45" t="s">
        <v>202</v>
      </c>
      <c r="D45" t="s">
        <v>212</v>
      </c>
      <c r="E45" t="s">
        <v>243</v>
      </c>
    </row>
    <row r="46" spans="1:5" x14ac:dyDescent="0.2">
      <c r="A46" t="s">
        <v>285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6" workbookViewId="0">
      <selection sqref="A1:XFD17"/>
    </sheetView>
  </sheetViews>
  <sheetFormatPr defaultRowHeight="12.75" x14ac:dyDescent="0.2"/>
  <cols>
    <col min="3" max="3" width="49.140625" bestFit="1" customWidth="1"/>
    <col min="4" max="4" width="10.85546875" customWidth="1"/>
  </cols>
  <sheetData>
    <row r="1" spans="1:5" x14ac:dyDescent="0.2">
      <c r="A1" t="s">
        <v>462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422</v>
      </c>
      <c r="D18" t="s">
        <v>207</v>
      </c>
      <c r="E18" t="s">
        <v>427</v>
      </c>
    </row>
    <row r="19" spans="2:5" x14ac:dyDescent="0.2">
      <c r="B19" t="s">
        <v>255</v>
      </c>
      <c r="C19" t="s">
        <v>423</v>
      </c>
      <c r="D19" t="s">
        <v>208</v>
      </c>
      <c r="E19" t="s">
        <v>428</v>
      </c>
    </row>
    <row r="20" spans="2:5" x14ac:dyDescent="0.2">
      <c r="B20" t="s">
        <v>254</v>
      </c>
      <c r="C20" t="s">
        <v>410</v>
      </c>
      <c r="D20" t="s">
        <v>207</v>
      </c>
      <c r="E20" t="s">
        <v>429</v>
      </c>
    </row>
    <row r="21" spans="2:5" x14ac:dyDescent="0.2">
      <c r="B21" t="s">
        <v>254</v>
      </c>
      <c r="C21" t="s">
        <v>411</v>
      </c>
      <c r="D21" t="s">
        <v>207</v>
      </c>
      <c r="E21" t="s">
        <v>430</v>
      </c>
    </row>
    <row r="22" spans="2:5" x14ac:dyDescent="0.2">
      <c r="B22" t="s">
        <v>245</v>
      </c>
      <c r="C22" t="s">
        <v>448</v>
      </c>
      <c r="D22" t="s">
        <v>205</v>
      </c>
      <c r="E22" t="s">
        <v>431</v>
      </c>
    </row>
    <row r="23" spans="2:5" x14ac:dyDescent="0.2">
      <c r="B23" t="s">
        <v>255</v>
      </c>
      <c r="C23" t="s">
        <v>455</v>
      </c>
      <c r="D23" t="s">
        <v>208</v>
      </c>
      <c r="E23" t="s">
        <v>432</v>
      </c>
    </row>
    <row r="24" spans="2:5" x14ac:dyDescent="0.2">
      <c r="B24" t="s">
        <v>287</v>
      </c>
      <c r="C24" t="s">
        <v>449</v>
      </c>
      <c r="D24" t="s">
        <v>424</v>
      </c>
      <c r="E24" t="s">
        <v>433</v>
      </c>
    </row>
    <row r="25" spans="2:5" x14ac:dyDescent="0.2">
      <c r="B25" t="s">
        <v>287</v>
      </c>
      <c r="C25" t="s">
        <v>454</v>
      </c>
      <c r="D25" t="s">
        <v>424</v>
      </c>
      <c r="E25" t="s">
        <v>434</v>
      </c>
    </row>
    <row r="26" spans="2:5" x14ac:dyDescent="0.2">
      <c r="B26" t="s">
        <v>287</v>
      </c>
      <c r="C26" t="s">
        <v>450</v>
      </c>
      <c r="D26" t="s">
        <v>424</v>
      </c>
      <c r="E26" t="s">
        <v>435</v>
      </c>
    </row>
    <row r="27" spans="2:5" x14ac:dyDescent="0.2">
      <c r="B27" t="s">
        <v>287</v>
      </c>
      <c r="C27" t="s">
        <v>451</v>
      </c>
      <c r="D27" t="s">
        <v>425</v>
      </c>
      <c r="E27" t="s">
        <v>436</v>
      </c>
    </row>
    <row r="28" spans="2:5" x14ac:dyDescent="0.2">
      <c r="B28" t="s">
        <v>287</v>
      </c>
      <c r="C28" t="s">
        <v>452</v>
      </c>
      <c r="D28" t="s">
        <v>424</v>
      </c>
      <c r="E28" t="s">
        <v>437</v>
      </c>
    </row>
    <row r="29" spans="2:5" x14ac:dyDescent="0.2">
      <c r="B29" t="s">
        <v>287</v>
      </c>
      <c r="C29" t="s">
        <v>456</v>
      </c>
      <c r="D29" t="s">
        <v>424</v>
      </c>
      <c r="E29" t="s">
        <v>438</v>
      </c>
    </row>
    <row r="30" spans="2:5" x14ac:dyDescent="0.2">
      <c r="B30" t="s">
        <v>287</v>
      </c>
      <c r="C30" t="s">
        <v>457</v>
      </c>
      <c r="D30" t="s">
        <v>424</v>
      </c>
      <c r="E30" t="s">
        <v>439</v>
      </c>
    </row>
    <row r="31" spans="2:5" x14ac:dyDescent="0.2">
      <c r="B31" t="s">
        <v>287</v>
      </c>
      <c r="C31" t="s">
        <v>453</v>
      </c>
      <c r="D31" t="s">
        <v>425</v>
      </c>
      <c r="E31" t="s">
        <v>440</v>
      </c>
    </row>
    <row r="32" spans="2:5" x14ac:dyDescent="0.2">
      <c r="B32" t="s">
        <v>287</v>
      </c>
      <c r="C32" t="s">
        <v>458</v>
      </c>
      <c r="D32" t="s">
        <v>424</v>
      </c>
      <c r="E32" t="s">
        <v>441</v>
      </c>
    </row>
    <row r="33" spans="1:5" x14ac:dyDescent="0.2">
      <c r="B33" t="s">
        <v>287</v>
      </c>
      <c r="C33" t="s">
        <v>459</v>
      </c>
      <c r="D33" t="s">
        <v>290</v>
      </c>
      <c r="E33" t="s">
        <v>442</v>
      </c>
    </row>
    <row r="34" spans="1:5" x14ac:dyDescent="0.2">
      <c r="B34" t="s">
        <v>287</v>
      </c>
      <c r="C34" t="s">
        <v>460</v>
      </c>
      <c r="D34" t="s">
        <v>424</v>
      </c>
      <c r="E34" t="s">
        <v>443</v>
      </c>
    </row>
    <row r="35" spans="1:5" x14ac:dyDescent="0.2">
      <c r="B35" t="s">
        <v>255</v>
      </c>
      <c r="C35" t="s">
        <v>447</v>
      </c>
      <c r="D35" t="s">
        <v>208</v>
      </c>
      <c r="E35" t="s">
        <v>444</v>
      </c>
    </row>
    <row r="36" spans="1:5" x14ac:dyDescent="0.2">
      <c r="B36" t="s">
        <v>255</v>
      </c>
      <c r="C36" t="s">
        <v>463</v>
      </c>
      <c r="D36" t="s">
        <v>208</v>
      </c>
      <c r="E36" t="s">
        <v>445</v>
      </c>
    </row>
    <row r="37" spans="1:5" x14ac:dyDescent="0.2">
      <c r="B37" t="s">
        <v>254</v>
      </c>
      <c r="C37" t="s">
        <v>461</v>
      </c>
      <c r="D37" t="s">
        <v>207</v>
      </c>
      <c r="E37" t="s">
        <v>446</v>
      </c>
    </row>
    <row r="38" spans="1:5" x14ac:dyDescent="0.2">
      <c r="B38" t="s">
        <v>244</v>
      </c>
      <c r="C38" t="s">
        <v>200</v>
      </c>
      <c r="D38" t="s">
        <v>205</v>
      </c>
      <c r="E38" t="s">
        <v>241</v>
      </c>
    </row>
    <row r="39" spans="1:5" x14ac:dyDescent="0.2">
      <c r="B39" t="s">
        <v>244</v>
      </c>
      <c r="C39" t="s">
        <v>201</v>
      </c>
      <c r="D39" t="s">
        <v>205</v>
      </c>
      <c r="E39" t="s">
        <v>242</v>
      </c>
    </row>
    <row r="40" spans="1:5" x14ac:dyDescent="0.2">
      <c r="B40" t="s">
        <v>253</v>
      </c>
      <c r="C40" t="s">
        <v>202</v>
      </c>
      <c r="D40" t="s">
        <v>212</v>
      </c>
      <c r="E40" t="s">
        <v>243</v>
      </c>
    </row>
    <row r="41" spans="1:5" x14ac:dyDescent="0.2">
      <c r="A41" t="s">
        <v>285</v>
      </c>
    </row>
  </sheetData>
  <phoneticPr fontId="1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XFD17"/>
    </sheetView>
  </sheetViews>
  <sheetFormatPr defaultRowHeight="12.75" x14ac:dyDescent="0.2"/>
  <cols>
    <col min="3" max="3" width="23" bestFit="1" customWidth="1"/>
    <col min="5" max="5" width="55.42578125" bestFit="1" customWidth="1"/>
  </cols>
  <sheetData>
    <row r="1" spans="1:5" x14ac:dyDescent="0.2">
      <c r="A1" t="s">
        <v>498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464</v>
      </c>
      <c r="D18" t="s">
        <v>207</v>
      </c>
      <c r="E18" t="s">
        <v>480</v>
      </c>
    </row>
    <row r="19" spans="2:5" x14ac:dyDescent="0.2">
      <c r="B19" t="s">
        <v>255</v>
      </c>
      <c r="C19" t="s">
        <v>465</v>
      </c>
      <c r="D19" t="s">
        <v>208</v>
      </c>
      <c r="E19" t="s">
        <v>481</v>
      </c>
    </row>
    <row r="20" spans="2:5" x14ac:dyDescent="0.2">
      <c r="B20" t="s">
        <v>254</v>
      </c>
      <c r="C20" t="s">
        <v>470</v>
      </c>
      <c r="D20" t="s">
        <v>207</v>
      </c>
      <c r="E20" t="s">
        <v>482</v>
      </c>
    </row>
    <row r="21" spans="2:5" x14ac:dyDescent="0.2">
      <c r="B21" t="s">
        <v>254</v>
      </c>
      <c r="C21" t="s">
        <v>474</v>
      </c>
      <c r="D21" t="s">
        <v>207</v>
      </c>
      <c r="E21" t="s">
        <v>483</v>
      </c>
    </row>
    <row r="22" spans="2:5" x14ac:dyDescent="0.2">
      <c r="B22" t="s">
        <v>245</v>
      </c>
      <c r="C22" t="s">
        <v>401</v>
      </c>
      <c r="D22" t="s">
        <v>205</v>
      </c>
      <c r="E22" t="s">
        <v>381</v>
      </c>
    </row>
    <row r="23" spans="2:5" x14ac:dyDescent="0.2">
      <c r="B23" t="s">
        <v>287</v>
      </c>
      <c r="C23" t="s">
        <v>495</v>
      </c>
      <c r="D23" t="s">
        <v>467</v>
      </c>
      <c r="E23" t="s">
        <v>484</v>
      </c>
    </row>
    <row r="24" spans="2:5" x14ac:dyDescent="0.2">
      <c r="B24" t="s">
        <v>287</v>
      </c>
      <c r="C24" t="s">
        <v>496</v>
      </c>
      <c r="D24" t="s">
        <v>467</v>
      </c>
      <c r="E24" t="s">
        <v>485</v>
      </c>
    </row>
    <row r="25" spans="2:5" x14ac:dyDescent="0.2">
      <c r="B25" t="s">
        <v>287</v>
      </c>
      <c r="C25" t="s">
        <v>497</v>
      </c>
      <c r="D25" t="s">
        <v>467</v>
      </c>
      <c r="E25" t="s">
        <v>486</v>
      </c>
    </row>
    <row r="26" spans="2:5" x14ac:dyDescent="0.2">
      <c r="B26" t="s">
        <v>254</v>
      </c>
      <c r="C26" t="s">
        <v>402</v>
      </c>
      <c r="D26" t="s">
        <v>207</v>
      </c>
      <c r="E26" t="s">
        <v>382</v>
      </c>
    </row>
    <row r="27" spans="2:5" x14ac:dyDescent="0.2">
      <c r="B27" t="s">
        <v>254</v>
      </c>
      <c r="C27" t="s">
        <v>471</v>
      </c>
      <c r="D27" t="s">
        <v>208</v>
      </c>
      <c r="E27" t="s">
        <v>487</v>
      </c>
    </row>
    <row r="28" spans="2:5" x14ac:dyDescent="0.2">
      <c r="B28" t="s">
        <v>255</v>
      </c>
      <c r="C28" t="s">
        <v>472</v>
      </c>
      <c r="D28" t="s">
        <v>208</v>
      </c>
      <c r="E28" t="s">
        <v>488</v>
      </c>
    </row>
    <row r="29" spans="2:5" x14ac:dyDescent="0.2">
      <c r="B29" t="s">
        <v>287</v>
      </c>
      <c r="C29" t="s">
        <v>475</v>
      </c>
      <c r="D29" t="s">
        <v>468</v>
      </c>
      <c r="E29" t="s">
        <v>489</v>
      </c>
    </row>
    <row r="30" spans="2:5" x14ac:dyDescent="0.2">
      <c r="B30" t="s">
        <v>255</v>
      </c>
      <c r="C30" t="s">
        <v>403</v>
      </c>
      <c r="D30" t="s">
        <v>208</v>
      </c>
      <c r="E30" t="s">
        <v>383</v>
      </c>
    </row>
    <row r="31" spans="2:5" x14ac:dyDescent="0.2">
      <c r="B31" t="s">
        <v>255</v>
      </c>
      <c r="C31" t="s">
        <v>337</v>
      </c>
      <c r="D31" t="s">
        <v>208</v>
      </c>
      <c r="E31" t="s">
        <v>331</v>
      </c>
    </row>
    <row r="32" spans="2:5" x14ac:dyDescent="0.2">
      <c r="B32" t="s">
        <v>249</v>
      </c>
      <c r="C32" t="s">
        <v>476</v>
      </c>
      <c r="D32" t="s">
        <v>208</v>
      </c>
      <c r="E32" t="s">
        <v>490</v>
      </c>
    </row>
    <row r="33" spans="1:5" x14ac:dyDescent="0.2">
      <c r="B33" t="s">
        <v>249</v>
      </c>
      <c r="C33" t="s">
        <v>404</v>
      </c>
      <c r="D33" t="s">
        <v>208</v>
      </c>
      <c r="E33" t="s">
        <v>384</v>
      </c>
    </row>
    <row r="34" spans="1:5" x14ac:dyDescent="0.2">
      <c r="B34" t="s">
        <v>249</v>
      </c>
      <c r="C34" t="s">
        <v>477</v>
      </c>
      <c r="D34" t="s">
        <v>208</v>
      </c>
      <c r="E34" t="s">
        <v>491</v>
      </c>
    </row>
    <row r="35" spans="1:5" x14ac:dyDescent="0.2">
      <c r="B35" t="s">
        <v>249</v>
      </c>
      <c r="C35" t="s">
        <v>478</v>
      </c>
      <c r="D35" t="s">
        <v>208</v>
      </c>
      <c r="E35" t="s">
        <v>492</v>
      </c>
    </row>
    <row r="36" spans="1:5" x14ac:dyDescent="0.2">
      <c r="B36" t="s">
        <v>249</v>
      </c>
      <c r="C36" t="s">
        <v>473</v>
      </c>
      <c r="D36" t="s">
        <v>208</v>
      </c>
      <c r="E36" t="s">
        <v>493</v>
      </c>
    </row>
    <row r="37" spans="1:5" x14ac:dyDescent="0.2">
      <c r="B37" t="s">
        <v>287</v>
      </c>
      <c r="C37" t="s">
        <v>479</v>
      </c>
      <c r="D37" t="s">
        <v>290</v>
      </c>
      <c r="E37" t="s">
        <v>494</v>
      </c>
    </row>
    <row r="38" spans="1:5" x14ac:dyDescent="0.2">
      <c r="B38" t="s">
        <v>466</v>
      </c>
      <c r="C38" t="s">
        <v>39</v>
      </c>
      <c r="D38" t="s">
        <v>469</v>
      </c>
      <c r="E38" t="s">
        <v>240</v>
      </c>
    </row>
    <row r="39" spans="1:5" x14ac:dyDescent="0.2">
      <c r="B39" t="s">
        <v>245</v>
      </c>
      <c r="C39" t="s">
        <v>200</v>
      </c>
      <c r="D39" t="s">
        <v>205</v>
      </c>
      <c r="E39" t="s">
        <v>241</v>
      </c>
    </row>
    <row r="40" spans="1:5" x14ac:dyDescent="0.2">
      <c r="B40" t="s">
        <v>245</v>
      </c>
      <c r="C40" t="s">
        <v>201</v>
      </c>
      <c r="D40" t="s">
        <v>205</v>
      </c>
      <c r="E40" t="s">
        <v>242</v>
      </c>
    </row>
    <row r="41" spans="1:5" x14ac:dyDescent="0.2">
      <c r="B41" t="s">
        <v>289</v>
      </c>
      <c r="C41" t="s">
        <v>202</v>
      </c>
      <c r="D41" t="s">
        <v>212</v>
      </c>
      <c r="E41" t="s">
        <v>243</v>
      </c>
    </row>
    <row r="42" spans="1:5" x14ac:dyDescent="0.2">
      <c r="A42" t="s">
        <v>285</v>
      </c>
    </row>
  </sheetData>
  <phoneticPr fontId="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XFD17"/>
    </sheetView>
  </sheetViews>
  <sheetFormatPr defaultRowHeight="12.75" x14ac:dyDescent="0.2"/>
  <cols>
    <col min="3" max="3" width="23.85546875" bestFit="1" customWidth="1"/>
    <col min="5" max="5" width="50.85546875" bestFit="1" customWidth="1"/>
  </cols>
  <sheetData>
    <row r="1" spans="1:5" x14ac:dyDescent="0.2">
      <c r="A1" t="s">
        <v>519</v>
      </c>
    </row>
    <row r="2" spans="1:5" x14ac:dyDescent="0.2">
      <c r="B2" t="s">
        <v>245</v>
      </c>
      <c r="C2" t="s">
        <v>261</v>
      </c>
      <c r="D2" t="s">
        <v>205</v>
      </c>
      <c r="E2" t="s">
        <v>213</v>
      </c>
    </row>
    <row r="3" spans="1:5" x14ac:dyDescent="0.2">
      <c r="B3" t="s">
        <v>248</v>
      </c>
      <c r="C3" t="s">
        <v>262</v>
      </c>
      <c r="D3" t="s">
        <v>206</v>
      </c>
      <c r="E3" t="s">
        <v>214</v>
      </c>
    </row>
    <row r="4" spans="1:5" x14ac:dyDescent="0.2">
      <c r="B4" t="s">
        <v>246</v>
      </c>
      <c r="C4" t="s">
        <v>3</v>
      </c>
      <c r="D4" t="s">
        <v>207</v>
      </c>
      <c r="E4" t="s">
        <v>215</v>
      </c>
    </row>
    <row r="5" spans="1:5" x14ac:dyDescent="0.2">
      <c r="B5" t="s">
        <v>244</v>
      </c>
      <c r="C5" t="s">
        <v>4</v>
      </c>
      <c r="D5" t="s">
        <v>205</v>
      </c>
      <c r="E5" t="s">
        <v>216</v>
      </c>
    </row>
    <row r="6" spans="1:5" x14ac:dyDescent="0.2">
      <c r="B6" t="s">
        <v>249</v>
      </c>
      <c r="C6" t="s">
        <v>6</v>
      </c>
      <c r="D6" t="s">
        <v>208</v>
      </c>
      <c r="E6" t="s">
        <v>217</v>
      </c>
    </row>
    <row r="7" spans="1:5" x14ac:dyDescent="0.2">
      <c r="B7" t="s">
        <v>249</v>
      </c>
      <c r="C7" t="s">
        <v>7</v>
      </c>
      <c r="D7" t="s">
        <v>208</v>
      </c>
      <c r="E7" t="s">
        <v>218</v>
      </c>
    </row>
    <row r="8" spans="1:5" x14ac:dyDescent="0.2">
      <c r="B8" t="s">
        <v>244</v>
      </c>
      <c r="C8" t="s">
        <v>256</v>
      </c>
      <c r="D8" t="s">
        <v>205</v>
      </c>
      <c r="E8" t="s">
        <v>219</v>
      </c>
    </row>
    <row r="9" spans="1:5" x14ac:dyDescent="0.2">
      <c r="B9" t="s">
        <v>246</v>
      </c>
      <c r="C9" t="s">
        <v>8</v>
      </c>
      <c r="D9" t="s">
        <v>207</v>
      </c>
      <c r="E9" t="s">
        <v>220</v>
      </c>
    </row>
    <row r="10" spans="1:5" x14ac:dyDescent="0.2">
      <c r="B10" t="s">
        <v>244</v>
      </c>
      <c r="C10" t="s">
        <v>9</v>
      </c>
      <c r="D10" t="s">
        <v>205</v>
      </c>
      <c r="E10" t="s">
        <v>221</v>
      </c>
    </row>
    <row r="11" spans="1:5" x14ac:dyDescent="0.2">
      <c r="B11" t="s">
        <v>246</v>
      </c>
      <c r="C11" t="s">
        <v>257</v>
      </c>
      <c r="D11" t="s">
        <v>207</v>
      </c>
      <c r="E11" t="s">
        <v>222</v>
      </c>
    </row>
    <row r="12" spans="1:5" x14ac:dyDescent="0.2">
      <c r="B12" t="s">
        <v>249</v>
      </c>
      <c r="C12" t="s">
        <v>258</v>
      </c>
      <c r="D12" t="s">
        <v>208</v>
      </c>
      <c r="E12" t="s">
        <v>223</v>
      </c>
    </row>
    <row r="13" spans="1:5" x14ac:dyDescent="0.2">
      <c r="B13" t="s">
        <v>249</v>
      </c>
      <c r="C13" t="s">
        <v>259</v>
      </c>
      <c r="D13" t="s">
        <v>208</v>
      </c>
      <c r="E13" t="s">
        <v>224</v>
      </c>
    </row>
    <row r="14" spans="1:5" x14ac:dyDescent="0.2">
      <c r="B14" t="s">
        <v>250</v>
      </c>
      <c r="C14" t="s">
        <v>260</v>
      </c>
      <c r="D14" t="s">
        <v>209</v>
      </c>
      <c r="E14" t="s">
        <v>225</v>
      </c>
    </row>
    <row r="15" spans="1:5" x14ac:dyDescent="0.2">
      <c r="B15" t="s">
        <v>249</v>
      </c>
      <c r="C15" t="s">
        <v>263</v>
      </c>
      <c r="D15" t="s">
        <v>208</v>
      </c>
      <c r="E15" t="s">
        <v>226</v>
      </c>
    </row>
    <row r="16" spans="1:5" x14ac:dyDescent="0.2">
      <c r="B16" t="s">
        <v>249</v>
      </c>
      <c r="C16" t="s">
        <v>264</v>
      </c>
      <c r="D16" t="s">
        <v>208</v>
      </c>
      <c r="E16" t="s">
        <v>227</v>
      </c>
    </row>
    <row r="17" spans="2:5" x14ac:dyDescent="0.2">
      <c r="B17" t="s">
        <v>246</v>
      </c>
      <c r="C17" t="s">
        <v>265</v>
      </c>
      <c r="D17" t="s">
        <v>207</v>
      </c>
      <c r="E17" t="s">
        <v>228</v>
      </c>
    </row>
    <row r="18" spans="2:5" x14ac:dyDescent="0.2">
      <c r="B18" t="s">
        <v>254</v>
      </c>
      <c r="C18" t="s">
        <v>499</v>
      </c>
      <c r="D18" t="s">
        <v>207</v>
      </c>
      <c r="E18" t="s">
        <v>501</v>
      </c>
    </row>
    <row r="19" spans="2:5" x14ac:dyDescent="0.2">
      <c r="B19" t="s">
        <v>245</v>
      </c>
      <c r="C19" t="s">
        <v>500</v>
      </c>
      <c r="D19" t="s">
        <v>205</v>
      </c>
      <c r="E19" t="s">
        <v>502</v>
      </c>
    </row>
    <row r="20" spans="2:5" x14ac:dyDescent="0.2">
      <c r="B20" t="s">
        <v>254</v>
      </c>
      <c r="C20" t="s">
        <v>515</v>
      </c>
      <c r="D20" t="s">
        <v>207</v>
      </c>
      <c r="E20" t="s">
        <v>503</v>
      </c>
    </row>
    <row r="21" spans="2:5" x14ac:dyDescent="0.2">
      <c r="B21" t="s">
        <v>244</v>
      </c>
      <c r="C21" t="s">
        <v>512</v>
      </c>
      <c r="D21" t="s">
        <v>205</v>
      </c>
      <c r="E21" t="s">
        <v>504</v>
      </c>
    </row>
    <row r="22" spans="2:5" x14ac:dyDescent="0.2">
      <c r="B22" t="s">
        <v>249</v>
      </c>
      <c r="C22" t="s">
        <v>455</v>
      </c>
      <c r="D22" t="s">
        <v>208</v>
      </c>
      <c r="E22" t="s">
        <v>432</v>
      </c>
    </row>
    <row r="23" spans="2:5" x14ac:dyDescent="0.2">
      <c r="B23" t="s">
        <v>249</v>
      </c>
      <c r="C23" t="s">
        <v>97</v>
      </c>
      <c r="D23" t="s">
        <v>208</v>
      </c>
      <c r="E23" t="s">
        <v>389</v>
      </c>
    </row>
    <row r="24" spans="2:5" x14ac:dyDescent="0.2">
      <c r="B24" t="s">
        <v>249</v>
      </c>
      <c r="C24" t="s">
        <v>513</v>
      </c>
      <c r="D24" t="s">
        <v>208</v>
      </c>
      <c r="E24" t="s">
        <v>505</v>
      </c>
    </row>
    <row r="25" spans="2:5" x14ac:dyDescent="0.2">
      <c r="B25" t="s">
        <v>249</v>
      </c>
      <c r="C25" t="s">
        <v>516</v>
      </c>
      <c r="D25" t="s">
        <v>208</v>
      </c>
      <c r="E25" t="s">
        <v>506</v>
      </c>
    </row>
    <row r="26" spans="2:5" x14ac:dyDescent="0.2">
      <c r="B26" t="s">
        <v>249</v>
      </c>
      <c r="C26" t="s">
        <v>408</v>
      </c>
      <c r="D26" t="s">
        <v>208</v>
      </c>
      <c r="E26" t="s">
        <v>391</v>
      </c>
    </row>
    <row r="27" spans="2:5" x14ac:dyDescent="0.2">
      <c r="B27" t="s">
        <v>249</v>
      </c>
      <c r="C27" t="s">
        <v>409</v>
      </c>
      <c r="D27" t="s">
        <v>208</v>
      </c>
      <c r="E27" t="s">
        <v>392</v>
      </c>
    </row>
    <row r="28" spans="2:5" x14ac:dyDescent="0.2">
      <c r="B28" t="s">
        <v>287</v>
      </c>
      <c r="C28" t="s">
        <v>454</v>
      </c>
      <c r="D28" t="s">
        <v>424</v>
      </c>
      <c r="E28" t="s">
        <v>434</v>
      </c>
    </row>
    <row r="29" spans="2:5" x14ac:dyDescent="0.2">
      <c r="B29" t="s">
        <v>287</v>
      </c>
      <c r="C29" t="s">
        <v>514</v>
      </c>
      <c r="D29" t="s">
        <v>425</v>
      </c>
      <c r="E29" t="s">
        <v>507</v>
      </c>
    </row>
    <row r="30" spans="2:5" x14ac:dyDescent="0.2">
      <c r="B30" t="s">
        <v>287</v>
      </c>
      <c r="C30" t="s">
        <v>517</v>
      </c>
      <c r="D30" t="s">
        <v>424</v>
      </c>
      <c r="E30" t="s">
        <v>508</v>
      </c>
    </row>
    <row r="31" spans="2:5" x14ac:dyDescent="0.2">
      <c r="B31" t="s">
        <v>287</v>
      </c>
      <c r="C31" t="s">
        <v>451</v>
      </c>
      <c r="D31" t="s">
        <v>425</v>
      </c>
      <c r="E31" t="s">
        <v>436</v>
      </c>
    </row>
    <row r="32" spans="2:5" x14ac:dyDescent="0.2">
      <c r="B32" t="s">
        <v>287</v>
      </c>
      <c r="C32" t="s">
        <v>456</v>
      </c>
      <c r="D32" t="s">
        <v>424</v>
      </c>
      <c r="E32" t="s">
        <v>438</v>
      </c>
    </row>
    <row r="33" spans="1:5" x14ac:dyDescent="0.2">
      <c r="B33" t="s">
        <v>287</v>
      </c>
      <c r="C33" t="s">
        <v>457</v>
      </c>
      <c r="D33" t="s">
        <v>290</v>
      </c>
      <c r="E33" t="s">
        <v>509</v>
      </c>
    </row>
    <row r="34" spans="1:5" x14ac:dyDescent="0.2">
      <c r="B34" t="s">
        <v>287</v>
      </c>
      <c r="C34" t="s">
        <v>453</v>
      </c>
      <c r="D34" t="s">
        <v>425</v>
      </c>
      <c r="E34" t="s">
        <v>440</v>
      </c>
    </row>
    <row r="35" spans="1:5" x14ac:dyDescent="0.2">
      <c r="B35" t="s">
        <v>287</v>
      </c>
      <c r="C35" t="s">
        <v>458</v>
      </c>
      <c r="D35" t="s">
        <v>424</v>
      </c>
      <c r="E35" t="s">
        <v>441</v>
      </c>
    </row>
    <row r="36" spans="1:5" x14ac:dyDescent="0.2">
      <c r="B36" t="s">
        <v>287</v>
      </c>
      <c r="C36" t="s">
        <v>459</v>
      </c>
      <c r="D36" t="s">
        <v>290</v>
      </c>
      <c r="E36" t="s">
        <v>510</v>
      </c>
    </row>
    <row r="37" spans="1:5" x14ac:dyDescent="0.2">
      <c r="B37" t="s">
        <v>287</v>
      </c>
      <c r="C37" t="s">
        <v>460</v>
      </c>
      <c r="D37" t="s">
        <v>424</v>
      </c>
      <c r="E37" t="s">
        <v>443</v>
      </c>
    </row>
    <row r="38" spans="1:5" x14ac:dyDescent="0.2">
      <c r="B38" t="s">
        <v>249</v>
      </c>
      <c r="C38" t="s">
        <v>447</v>
      </c>
      <c r="D38" t="s">
        <v>208</v>
      </c>
      <c r="E38" t="s">
        <v>444</v>
      </c>
    </row>
    <row r="39" spans="1:5" x14ac:dyDescent="0.2">
      <c r="B39" t="s">
        <v>249</v>
      </c>
      <c r="C39" t="s">
        <v>463</v>
      </c>
      <c r="D39" t="s">
        <v>208</v>
      </c>
      <c r="E39" t="s">
        <v>445</v>
      </c>
    </row>
    <row r="40" spans="1:5" x14ac:dyDescent="0.2">
      <c r="B40" t="s">
        <v>246</v>
      </c>
      <c r="C40" t="s">
        <v>518</v>
      </c>
      <c r="D40" t="s">
        <v>207</v>
      </c>
      <c r="E40" t="s">
        <v>511</v>
      </c>
    </row>
    <row r="41" spans="1:5" x14ac:dyDescent="0.2">
      <c r="B41" t="s">
        <v>246</v>
      </c>
      <c r="C41" t="s">
        <v>39</v>
      </c>
      <c r="D41" t="s">
        <v>207</v>
      </c>
      <c r="E41" t="s">
        <v>240</v>
      </c>
    </row>
    <row r="42" spans="1:5" x14ac:dyDescent="0.2">
      <c r="B42" t="s">
        <v>244</v>
      </c>
      <c r="C42" t="s">
        <v>200</v>
      </c>
      <c r="D42" t="s">
        <v>205</v>
      </c>
      <c r="E42" t="s">
        <v>241</v>
      </c>
    </row>
    <row r="43" spans="1:5" x14ac:dyDescent="0.2">
      <c r="B43" t="s">
        <v>244</v>
      </c>
      <c r="C43" t="s">
        <v>201</v>
      </c>
      <c r="D43" t="s">
        <v>205</v>
      </c>
      <c r="E43" t="s">
        <v>242</v>
      </c>
    </row>
    <row r="44" spans="1:5" x14ac:dyDescent="0.2">
      <c r="B44" t="s">
        <v>253</v>
      </c>
      <c r="C44" t="s">
        <v>202</v>
      </c>
      <c r="D44" t="s">
        <v>212</v>
      </c>
      <c r="E44" t="s">
        <v>243</v>
      </c>
    </row>
    <row r="45" spans="1:5" x14ac:dyDescent="0.2">
      <c r="A45" t="s">
        <v>285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layout71</vt:lpstr>
      <vt:lpstr>LV1</vt:lpstr>
      <vt:lpstr>LV2</vt:lpstr>
      <vt:lpstr>LV3</vt:lpstr>
      <vt:lpstr>LV4</vt:lpstr>
      <vt:lpstr>LV5</vt:lpstr>
      <vt:lpstr>LV6</vt:lpstr>
      <vt:lpstr>LV7</vt:lpstr>
      <vt:lpstr>LV8</vt:lpstr>
      <vt:lpstr>LV9</vt:lpstr>
      <vt:lpstr>LV10</vt:lpstr>
      <vt:lpstr>layout71!Print_Area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rieb</cp:lastModifiedBy>
  <cp:lastPrinted>2014-01-22T09:32:59Z</cp:lastPrinted>
  <dcterms:created xsi:type="dcterms:W3CDTF">2001-12-18T09:10:07Z</dcterms:created>
  <dcterms:modified xsi:type="dcterms:W3CDTF">2018-07-04T05:29:52Z</dcterms:modified>
</cp:coreProperties>
</file>